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'доходы'!$A$13:$F$109</definedName>
    <definedName name="_xlnm._FilterDatabase" localSheetId="1" hidden="1">'расходы'!$A$4:$F$242</definedName>
    <definedName name="_xlnm.Print_Area" localSheetId="1">'расходы'!$A$1:$F$244</definedName>
  </definedNames>
  <calcPr fullCalcOnLoad="1"/>
</workbook>
</file>

<file path=xl/sharedStrings.xml><?xml version="1.0" encoding="utf-8"?>
<sst xmlns="http://schemas.openxmlformats.org/spreadsheetml/2006/main" count="1005" uniqueCount="535">
  <si>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</si>
  <si>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</si>
  <si>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</si>
  <si>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</si>
  <si>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</si>
  <si>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</si>
  <si>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</si>
  <si>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</si>
  <si>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</si>
  <si>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</si>
  <si>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</si>
  <si>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</si>
  <si>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</si>
  <si>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</si>
  <si>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</si>
  <si>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</si>
  <si>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</si>
  <si>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</si>
  <si>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</si>
  <si>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</si>
  <si>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</si>
  <si>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</si>
  <si>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</si>
  <si>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</si>
  <si>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</si>
  <si>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</si>
  <si>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</si>
  <si>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</si>
  <si>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</si>
  <si>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</si>
  <si>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</si>
  <si>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</si>
  <si>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</si>
  <si>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</si>
  <si>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</si>
  <si>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</si>
  <si>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</si>
  <si>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</si>
  <si>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</si>
  <si>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</si>
  <si>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</si>
  <si>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</si>
  <si>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</si>
  <si>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</si>
  <si>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</si>
  <si>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</si>
  <si>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</si>
  <si>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</si>
  <si>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</si>
  <si>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</si>
  <si>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000 1 05 03000 01 0000 110</t>
  </si>
  <si>
    <t>000 1 05 03010 01 0000 110</t>
  </si>
  <si>
    <t>000 1 05 03010 01 1000 110</t>
  </si>
  <si>
    <t>000 1 05 03020 01 0000 110</t>
  </si>
  <si>
    <t>000 1 05 03020 01 1000 110</t>
  </si>
  <si>
    <t>000 1 05 03020 01 2000 110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</si>
  <si>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</si>
  <si>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</si>
  <si>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</si>
  <si>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</si>
  <si>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</si>
  <si>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</si>
  <si>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</si>
  <si>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</si>
  <si>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</si>
  <si>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</si>
  <si>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</si>
  <si>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</si>
  <si>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</si>
  <si>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000 1 09 04050 00 0000 110</t>
  </si>
  <si>
    <t>000 1 09 04050 10 0000 110</t>
  </si>
  <si>
    <t>000 1 09 04050 10 2000 110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</si>
  <si>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</si>
  <si>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</si>
  <si>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</si>
  <si>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</si>
  <si>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</si>
  <si>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</si>
  <si>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</si>
  <si>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</si>
  <si>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</si>
  <si>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</si>
  <si>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</si>
  <si>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</si>
  <si>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</si>
  <si>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</si>
  <si>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</si>
  <si>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</si>
  <si>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951 0801 7950801 001 200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</si>
  <si>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</si>
  <si>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</si>
  <si>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</si>
  <si>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</si>
  <si>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</si>
  <si>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</si>
  <si>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</si>
  <si>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</si>
  <si>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</si>
  <si>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</si>
  <si>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</si>
  <si>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</si>
  <si>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Региональные целевые программы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</si>
  <si>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</si>
  <si>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</si>
  <si>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</si>
  <si>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</si>
  <si>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</si>
  <si>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</si>
  <si>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</si>
  <si>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</si>
  <si>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</si>
  <si>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</si>
  <si>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</si>
  <si>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</si>
  <si>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</si>
  <si>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000 1 01 02022 01 1000 110</t>
  </si>
  <si>
    <t>000 1 01 02022 01 2000 110</t>
  </si>
  <si>
    <t>000 1 01 02022 01 3000 110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</si>
  <si>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</si>
  <si>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</si>
  <si>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</si>
  <si>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</si>
  <si>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</si>
  <si>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</si>
  <si>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</si>
  <si>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</si>
  <si>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</si>
  <si>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</si>
  <si>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</si>
  <si>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</si>
  <si>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</si>
  <si>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</si>
  <si>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</si>
  <si>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</si>
  <si>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</si>
  <si>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</si>
  <si>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</si>
  <si>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</si>
  <si>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</si>
  <si>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</si>
  <si>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</si>
  <si>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</si>
  <si>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</si>
  <si>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</si>
  <si>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</si>
  <si>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</si>
  <si>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</si>
  <si>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</si>
  <si>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</si>
  <si>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</si>
  <si>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</si>
  <si>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</si>
  <si>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</si>
  <si>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</si>
  <si>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</si>
  <si>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</si>
  <si>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</si>
  <si>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</si>
  <si>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</si>
  <si>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</si>
  <si>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</si>
  <si>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</si>
  <si>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</si>
  <si>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</si>
  <si>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</si>
  <si>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</si>
  <si>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</si>
  <si>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</si>
  <si>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</si>
  <si>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</si>
  <si>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</si>
  <si>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</si>
  <si>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</si>
  <si>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</si>
  <si>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</si>
  <si>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</si>
  <si>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</si>
  <si>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</si>
  <si>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</si>
  <si>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</si>
  <si>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</si>
  <si>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</si>
  <si>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</si>
  <si>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</si>
  <si>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000 1 05 01021 01 1000 110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</si>
  <si>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</si>
  <si>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</si>
  <si>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</si>
  <si>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</si>
  <si>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</si>
  <si>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</si>
  <si>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</si>
  <si>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</si>
  <si>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</si>
  <si>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</si>
  <si>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</si>
  <si>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</si>
  <si>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</si>
  <si>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</si>
  <si>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</si>
  <si>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</si>
  <si>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</si>
  <si>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</si>
  <si>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</si>
  <si>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</si>
  <si>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</si>
  <si>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</si>
  <si>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</si>
  <si>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</si>
  <si>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</si>
  <si>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</si>
  <si>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</si>
  <si>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</si>
  <si>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</si>
  <si>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</si>
  <si>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</si>
  <si>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</si>
  <si>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</si>
  <si>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</si>
  <si>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</si>
  <si>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</si>
  <si>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</si>
  <si>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</si>
  <si>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</si>
  <si>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</si>
  <si>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</si>
  <si>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</si>
  <si>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</si>
  <si>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</si>
  <si>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</si>
  <si>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</si>
  <si>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</si>
  <si>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</si>
  <si>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</si>
  <si>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</si>
  <si>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</si>
  <si>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</si>
  <si>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</si>
  <si>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</si>
  <si>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</si>
  <si>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</si>
  <si>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</si>
  <si>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</si>
  <si>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</si>
  <si>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</si>
  <si>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</si>
  <si>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</si>
  <si>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</si>
  <si>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</si>
  <si>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</si>
  <si>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</si>
  <si>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</si>
  <si>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</si>
  <si>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</si>
  <si>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</si>
  <si>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</si>
  <si>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</si>
  <si>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</si>
  <si>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</si>
  <si>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000 1 01 02021 01 1000 110</t>
  </si>
  <si>
    <t>000 1 01 02021 01 2000 110</t>
  </si>
  <si>
    <t>Другие общегосударственные вопросы</t>
  </si>
  <si>
    <t>951</t>
  </si>
  <si>
    <t>000 1 01 02021 01 3000 110</t>
  </si>
  <si>
    <t>000 1 05 01012 01 2000 110</t>
  </si>
  <si>
    <t>000 1 05 01022 01 2000 110</t>
  </si>
  <si>
    <t>000 1 09 04050 10 1000 110</t>
  </si>
  <si>
    <t>000 1 06 06013 10 3000 110</t>
  </si>
  <si>
    <t>финансового органа        Администрация Большекирсановского сельского поселения</t>
  </si>
  <si>
    <t>04226563</t>
  </si>
  <si>
    <t>60231815000</t>
  </si>
  <si>
    <t>Доходы от сдачи в аренду имущества,находящегося в оперативном управлении поселений и созданных ими учреждений и в хозяйственном ведении муниципальных унитарных предприятий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</si>
  <si>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</si>
  <si>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</si>
  <si>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</si>
  <si>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 ,государственная собственность на которые  не разграничена</t>
  </si>
  <si>
    <t>000 1 14 06010 00 0000 430</t>
  </si>
  <si>
    <t>Доходы от продажи земельных участков ,государственная собственность на которые  не разграничена и которые расположены  в границах поселений</t>
  </si>
  <si>
    <t>Администрация Большекирсановского сельского поселения</t>
  </si>
  <si>
    <t>951 0502 7950000 000 000</t>
  </si>
  <si>
    <t>Долгосрочная целевая программа "Развитие системы водоснабжения населенных пунктов Большекирсановского сельского поселения на 2010-2013годы"</t>
  </si>
  <si>
    <t>951 0502 7950500 000 000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</si>
  <si>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</si>
  <si>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951 0503 7950600 000 000</t>
  </si>
  <si>
    <t>Подпрограмма "Уличное освещение"</t>
  </si>
  <si>
    <t>951 0503 7950601 000 000</t>
  </si>
  <si>
    <t>Подпрограмма "Организация содержания мест захоронения"</t>
  </si>
  <si>
    <t>951 0503 7950604 000 000</t>
  </si>
  <si>
    <t>Подпрограмма "Прочие мероприятия по благоустройству территории поселения"</t>
  </si>
  <si>
    <t>951 0503 7950605 000 000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</si>
  <si>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</si>
  <si>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</si>
  <si>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 Т.Ю.Виноградова</t>
  </si>
  <si>
    <t>000 1 01 02021 01 4000 110</t>
  </si>
  <si>
    <t>ПРОЧИЕ НЕНАЛОГОВЫЕ ДОХОДЫ</t>
  </si>
  <si>
    <t>Невыясненные поступления</t>
  </si>
  <si>
    <t>020</t>
  </si>
  <si>
    <t>000 1 17 00000 00 0000 000</t>
  </si>
  <si>
    <t>000 1 17 01000 00 0000 180</t>
  </si>
  <si>
    <t>Невыясненные поступления, зачисляемые в бюджеты поселений</t>
  </si>
  <si>
    <t>000 1 17 01050 10  0000 180</t>
  </si>
  <si>
    <t xml:space="preserve"> </t>
  </si>
  <si>
    <t>000 1 01 02040 01 0000 110</t>
  </si>
  <si>
    <t>Налог на доходы физических лиц с доходов,полученных ввиде выигрышей и призов в проводимых конкурсах,играх и других мероприятиях в целях рекламы товаров,работи услуг процентных доходов по вкладам  в банках,в виде материальной выгоды от экономии на процентах при получении заемных(кредитных)средств</t>
  </si>
  <si>
    <t>Субсидии бюджетам поселений на строительство,модернизацию, ремонт и содержание автомобильных дорог в поселениях(за исключением автомобильных дорог федерального значения)</t>
  </si>
  <si>
    <t>000 2 02 02041 10 0000 151</t>
  </si>
  <si>
    <t>951 0102 0020300 121 000</t>
  </si>
  <si>
    <t>951 0102 0020300 121 200</t>
  </si>
  <si>
    <t>951 0102 0020300 121 210</t>
  </si>
  <si>
    <t>951 0102 0020300 121 211</t>
  </si>
  <si>
    <t>951 0102 0020300 122 212</t>
  </si>
  <si>
    <t>951 0102 0020300 121 213</t>
  </si>
  <si>
    <t>951 0102 0020400 122 212</t>
  </si>
  <si>
    <t>Фонд оплаты труда и  страховые взносы</t>
  </si>
  <si>
    <t>951 0104 0020400121 000</t>
  </si>
  <si>
    <t>951 0104 0020400 121 200</t>
  </si>
  <si>
    <t>951 0104 0020400 121 210</t>
  </si>
  <si>
    <t>951 0104 0020400 121 211</t>
  </si>
  <si>
    <t>951 0104 0020400 122 212</t>
  </si>
  <si>
    <t>951 0104 0020400 121 213</t>
  </si>
  <si>
    <t>951 0104 0020400 242 220</t>
  </si>
  <si>
    <t>951 0104 0020400 242 225</t>
  </si>
  <si>
    <t>951 0104 0020400 244 220</t>
  </si>
  <si>
    <t>951 0104 0020400 244 222</t>
  </si>
  <si>
    <t>951 0104 0020400 244 223</t>
  </si>
  <si>
    <t>951 0104 0020400 244 225</t>
  </si>
  <si>
    <t>951 0104 0020400 244 226</t>
  </si>
  <si>
    <t>951 0104 0020400 244 300</t>
  </si>
  <si>
    <t>951 0104 0020400 244 310</t>
  </si>
  <si>
    <t>951 0104 0020400 244 340</t>
  </si>
  <si>
    <t>Уплата налогов на имущество организаций и земельного налога</t>
  </si>
  <si>
    <t>951 0104 0020400 851 290</t>
  </si>
  <si>
    <t>Уплата прочих налогов и иных платежей</t>
  </si>
  <si>
    <t>951 0104 0020400 852 290</t>
  </si>
  <si>
    <t>951 0104 0020400 851 000</t>
  </si>
  <si>
    <t>951 0104 0020400 852 000</t>
  </si>
  <si>
    <t>951 0104 5210215 244 000</t>
  </si>
  <si>
    <t>951 0104 5210215 244 300</t>
  </si>
  <si>
    <t>951 0104 5210215 244 340</t>
  </si>
  <si>
    <t>Обеспечение проведения выборов и референдумов</t>
  </si>
  <si>
    <t>951 0107 0000000 000 000</t>
  </si>
  <si>
    <t>951 0107 0200002 244 200</t>
  </si>
  <si>
    <t>951 0107 0200002 244 290</t>
  </si>
  <si>
    <t>951 0107 0200003 244 000</t>
  </si>
  <si>
    <t>951 0107 0200002 000 000</t>
  </si>
  <si>
    <t>951 0107 0200003 000 000</t>
  </si>
  <si>
    <t>951 0107 0200003 244 290</t>
  </si>
  <si>
    <t>Проведение выборов в представительные органы муниципального образования</t>
  </si>
  <si>
    <t>Выборы главы сельскогопоселения</t>
  </si>
  <si>
    <t>951 0113 7950000 000 000</t>
  </si>
  <si>
    <t>Муниципальная долгосрочная целевая программа"Развитие муниципальной службы в Большекирсаовском сельском поселении(2012-2014годы)"</t>
  </si>
  <si>
    <t xml:space="preserve"> 951 0113 7951200 000 000</t>
  </si>
  <si>
    <t>Прочая закупка товаров,работ и услуг для государственных(муниципальных)нужд</t>
  </si>
  <si>
    <t>951 0113 7951200 244 000</t>
  </si>
  <si>
    <t>951 0113 7951200 244 200</t>
  </si>
  <si>
    <t>951 0113 7951200 244 220</t>
  </si>
  <si>
    <t>951 0113 7951200 244 226</t>
  </si>
  <si>
    <t>Муниципальная долгосрочная целевая программа"Управление и распоряжение муниципальным имуществом  в муниципальном образовании" Большекирсаовское сельское поселение" на 2012-2014годы"</t>
  </si>
  <si>
    <t>951 0113 7951300 000 000</t>
  </si>
  <si>
    <t>951 0113 7951300 244 000</t>
  </si>
  <si>
    <t>951 0113 7951300 244 200</t>
  </si>
  <si>
    <t>951 0113 7951300 244 220</t>
  </si>
  <si>
    <t>951 0113 7951300 244 226</t>
  </si>
  <si>
    <t>Муниципальная долгосрочная целевая программа"Развитие материально-технической базы  иосвещение деятельности органов местного самоуправления на 2012-2014годы"</t>
  </si>
  <si>
    <t>951 0113 7951400 000 000</t>
  </si>
  <si>
    <t>Закупка товаров работ , услуг в сфере информационно-коммуникационных технологий</t>
  </si>
  <si>
    <t>951 0113 7951400 242 000</t>
  </si>
  <si>
    <t>951 0113 7951400 242 200</t>
  </si>
  <si>
    <t>951 0113 7951400 242 220</t>
  </si>
  <si>
    <t>951 0113 7951400 242 226</t>
  </si>
  <si>
    <t>951 0113 7951400 244 000</t>
  </si>
  <si>
    <t>951 0113 7951400 244 300</t>
  </si>
  <si>
    <t>951 0113 7951400 244 340</t>
  </si>
  <si>
    <t>951 0113 7951400 852 000</t>
  </si>
  <si>
    <t>951 0113 7951400 852 200</t>
  </si>
  <si>
    <t>951 0113 7951400 852 290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</si>
  <si>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</si>
  <si>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</si>
  <si>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</si>
  <si>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</si>
  <si>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</si>
  <si>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Закупка товаров работ , услуг в целях капитального ремонта государственного(муниципального) имущества</t>
  </si>
  <si>
    <t>951 0309 7950700 243 000</t>
  </si>
  <si>
    <t>951 0309 7950700 243 200</t>
  </si>
  <si>
    <t>951 0309 7950700 243 220</t>
  </si>
  <si>
    <t>951 0309 7950700 243 225</t>
  </si>
  <si>
    <t>9510309 7950700 244 000</t>
  </si>
  <si>
    <t>951 0309 7950700 244 200</t>
  </si>
  <si>
    <t>951 0309 7950700 244 220</t>
  </si>
  <si>
    <t>951 0309 7950700 244 226</t>
  </si>
  <si>
    <t>951 0309 7950700 540 250</t>
  </si>
  <si>
    <t>951 0309 7950700 540 251</t>
  </si>
  <si>
    <t xml:space="preserve">Долгосрочная целевая программа"Противодействие экстремизму и профилактика  на территории Большекирсановского сельского поселения Матвеево-Курганского района на 2010-2014годы" </t>
  </si>
  <si>
    <t>951 0309 7951600 000 000</t>
  </si>
  <si>
    <t>951 0309 7951600 244 220</t>
  </si>
  <si>
    <t>951 0309 7951600 244 200</t>
  </si>
  <si>
    <t>951 0309 7951600 244 226</t>
  </si>
  <si>
    <t>Дорожное хозяйство(дорожные фонды)</t>
  </si>
  <si>
    <t>951 0409 0000000 000 000</t>
  </si>
  <si>
    <t>951 0409 7950300 000 000</t>
  </si>
  <si>
    <t>951 0409 7950000 000 000</t>
  </si>
  <si>
    <t>Долгосрочная целевая программа"Развитие автомобильных дорог общего пользования  местного значения  Большекирсановского сельского поселения на 2010-2014годы"</t>
  </si>
  <si>
    <t>951 0409 7950300 244 00</t>
  </si>
  <si>
    <t>951 0409 7950300 244 200</t>
  </si>
  <si>
    <t>951 0409 7950300 244 220</t>
  </si>
  <si>
    <t>951 0409 7950300 244 225</t>
  </si>
  <si>
    <t>951 0409 7950300 244 226</t>
  </si>
  <si>
    <t>951 0502 7950500 243 000</t>
  </si>
  <si>
    <t>Закупка товаров,работ, услуг в целях капитального ремонта государственного(муниципального)имущества</t>
  </si>
  <si>
    <t>951 0502 7950500 243 200</t>
  </si>
  <si>
    <t>951 0502 7950500 243 220</t>
  </si>
  <si>
    <t>951 0502 7950500 243 225</t>
  </si>
  <si>
    <t>951 0409 5220000 000 000</t>
  </si>
  <si>
    <t>951 0409 5222700 000 000</t>
  </si>
  <si>
    <t>951 0409 5222700 244 000</t>
  </si>
  <si>
    <t>951 0409 5222700 244 300</t>
  </si>
  <si>
    <t>951 0409 5222700 244 310</t>
  </si>
  <si>
    <t>Муниципальная долгосрочная целевая программа "Благоустройствотерритории Большекирсановского сельского поселения на 2011-2014 годы"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</si>
  <si>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</si>
  <si>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</si>
  <si>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</si>
  <si>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</si>
  <si>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</si>
  <si>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951 0503 7950604 244 000</t>
  </si>
  <si>
    <t>951 0503 7950604 244 200</t>
  </si>
  <si>
    <t>951 0503 7950604 244 220</t>
  </si>
  <si>
    <t>951 0503 7950604 244 225</t>
  </si>
  <si>
    <t>951 0503 7950604 244 300</t>
  </si>
  <si>
    <t>951 0503 7950604 244 340</t>
  </si>
  <si>
    <t>951 0503 7950605 244 000</t>
  </si>
  <si>
    <t>951 0503 7950605244 200</t>
  </si>
  <si>
    <t>951 0503 7950605 244 220</t>
  </si>
  <si>
    <t>951 0503 7950605 244 226</t>
  </si>
  <si>
    <t>951 0503 7950605 244 300</t>
  </si>
  <si>
    <t>951 0503 7950605 244 310</t>
  </si>
  <si>
    <t>951 0503 7950605 244 340</t>
  </si>
  <si>
    <t>Долгосрочная целевая программа сельского поселения "Культура села (2010-2014 годы)"</t>
  </si>
  <si>
    <t>Долгосрочная целевая программа сельского поселения "Пожарная безопасность и защита населения и территории Большекирсановского  сельского поселения от чрезвычайных ситуаций 2011-2014 годы"</t>
  </si>
  <si>
    <t>951 0801 7950801 111 000</t>
  </si>
  <si>
    <t>951 0801 7950801 111 210</t>
  </si>
  <si>
    <t>951 0801 7950801 111 211</t>
  </si>
  <si>
    <t>951 0801 7950801 112 212</t>
  </si>
  <si>
    <t>951 0801 7950801 111 213</t>
  </si>
  <si>
    <t>Закупка товаров ,работ,услуг в сфере  информационно-коммуникационных технологий</t>
  </si>
  <si>
    <t>951 0801 7950801 242 000</t>
  </si>
  <si>
    <t>951 0801 7950801 242 200</t>
  </si>
  <si>
    <t>951 0801 7950801 242 220</t>
  </si>
  <si>
    <t>951 0801 7950801 242 221</t>
  </si>
  <si>
    <t>951 0801 7950801 242 225</t>
  </si>
  <si>
    <t>951 0801 7950801 242 226</t>
  </si>
  <si>
    <t>951 0801 7950801 244 000</t>
  </si>
  <si>
    <t>951 0801 7950801 244 200</t>
  </si>
  <si>
    <t>951 0801 7950801 244 220</t>
  </si>
  <si>
    <t>951 0801 7950801 244 222</t>
  </si>
  <si>
    <t>951 0801 7950801 244 223</t>
  </si>
  <si>
    <t>951 0801 7950801 244 225</t>
  </si>
  <si>
    <t>951 0801 7950801 244 226</t>
  </si>
  <si>
    <t>951 0801 7950801 244 300</t>
  </si>
  <si>
    <t>951 0801 7950801 244 310</t>
  </si>
  <si>
    <t>951 0801 7950801 244 340</t>
  </si>
  <si>
    <t>Улата налога на имущество организаций и земельного налога</t>
  </si>
  <si>
    <t>951 0801 7950801 851 000</t>
  </si>
  <si>
    <t>951 0801 7950801 851 290</t>
  </si>
  <si>
    <t>951 0801 7950801 852 000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</si>
  <si>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</si>
  <si>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</si>
  <si>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</si>
  <si>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</si>
  <si>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</si>
  <si>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</si>
  <si>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</si>
  <si>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</si>
  <si>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</si>
  <si>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</si>
  <si>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951 0801 7950802 242 225</t>
  </si>
  <si>
    <t>951 0801 7950802 242 226</t>
  </si>
  <si>
    <t>951 0801 7950802 244 000</t>
  </si>
  <si>
    <t>951 0801 7950802 244 200</t>
  </si>
  <si>
    <t>951 0801 7950802 244 220</t>
  </si>
  <si>
    <t>951 0801 7950802 244 222</t>
  </si>
  <si>
    <t>951 0801 7950802 244 226</t>
  </si>
  <si>
    <t>951 0801 7950802 244 225</t>
  </si>
  <si>
    <t>951 0801 7950802 244 300</t>
  </si>
  <si>
    <t>951 0801 7950802 244 310</t>
  </si>
  <si>
    <t>951 0801 7950802 244 340</t>
  </si>
  <si>
    <t>951 0801 7950801 852 200</t>
  </si>
  <si>
    <t>Социальная политика</t>
  </si>
  <si>
    <t>Пенсионное обеспечение</t>
  </si>
  <si>
    <t>Долгосрочная целевая программа "Социальная политика  Большекирсановского сельского поселения на 2012-2014годы"</t>
  </si>
  <si>
    <t>951 1001 0000000 000 000</t>
  </si>
  <si>
    <t>951 1000 0000000 000 000</t>
  </si>
  <si>
    <t>951 1001 7950000 000 000</t>
  </si>
  <si>
    <t>951 1001 7951700 000 000</t>
  </si>
  <si>
    <t>951 1001 7951700 540 000</t>
  </si>
  <si>
    <t>951 1001 7951700 540 200</t>
  </si>
  <si>
    <t>951 1001 7951700 540 251</t>
  </si>
  <si>
    <t>951 1001 7951700 540 250</t>
  </si>
  <si>
    <t>Долгосрочная целевая программа "Развитие физической культуры и спорта в Большекирсановском сельском поселении на 2010-2014 годы"</t>
  </si>
  <si>
    <t>951 1105 7951000 244 000</t>
  </si>
  <si>
    <t>951 1105 7951000 244 200</t>
  </si>
  <si>
    <t>951 1105 7951000 244 290</t>
  </si>
  <si>
    <t>951 1105 7951000 244 310</t>
  </si>
  <si>
    <t>951 0102 0020300 122 213</t>
  </si>
  <si>
    <t>Закупка товаров,работ, услуг в сфере информационно-коммуникационных технологий</t>
  </si>
  <si>
    <t>951 0102 0020400 242 000</t>
  </si>
  <si>
    <t>951 0102 0020400 242 220</t>
  </si>
  <si>
    <t>951 0102 0020400 242 221</t>
  </si>
  <si>
    <t>951 0104 0020400 242 221</t>
  </si>
  <si>
    <t>951 0104 0020400 242 000</t>
  </si>
  <si>
    <t>951 0104 0020400 244 000</t>
  </si>
  <si>
    <t>951 0104 0020400 244 200</t>
  </si>
  <si>
    <t>951 0104  0020400 540 000</t>
  </si>
  <si>
    <t>951 0104  0020400 540 200</t>
  </si>
  <si>
    <t>951 0104  0020400 540 250</t>
  </si>
  <si>
    <t>951 0104  0020400 540 251</t>
  </si>
  <si>
    <t>951 0113 7951400 242 310</t>
  </si>
  <si>
    <t>951 0113 7951400 242 300</t>
  </si>
  <si>
    <t>951 0113 7951400 244 200</t>
  </si>
  <si>
    <t>951 0113 7951400 244 220</t>
  </si>
  <si>
    <t>951 0113 7951400 244 226</t>
  </si>
  <si>
    <t>000 1 11 05013 10 0000 120</t>
  </si>
  <si>
    <t>000 1 14 06013 10 0000 430</t>
  </si>
  <si>
    <t>951 0104 0020400 122 213</t>
  </si>
  <si>
    <t>951 0104 0020400 242 226</t>
  </si>
  <si>
    <t>Налог на доходы физических лиц с доходов,полученных  физическими лицами, не являющимися налоговыми резидентами Российской Федерации</t>
  </si>
  <si>
    <t>000 1 01 02030 01 0000 110</t>
  </si>
  <si>
    <t>000 1 05 01011 01 2000 110</t>
  </si>
  <si>
    <t>000 1 05 03020 01 3000 110</t>
  </si>
  <si>
    <t>951 0409 7950300 244 222</t>
  </si>
  <si>
    <t>951 0409 7950300 244 310</t>
  </si>
  <si>
    <t>"06"августа 2012 г.</t>
  </si>
  <si>
    <t>на 1 сентября 2012 года</t>
  </si>
  <si>
    <t>01.09.2012</t>
  </si>
  <si>
    <t>000 1 05 01012 01 3000 110</t>
  </si>
  <si>
    <t>951 0503 7950605 540 251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</si>
</sst>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8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49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8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PageLayoutView="0" workbookViewId="0" topLeftCell="A1">
      <selection activeCell="E110" sqref="E110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6" t="s">
        <v>221</v>
      </c>
      <c r="B1" s="67"/>
      <c r="C1" s="67"/>
      <c r="D1" s="67"/>
      <c r="E1" s="67"/>
      <c r="F1"/>
    </row>
    <row r="2" spans="1:6" s="2" customFormat="1" ht="13.5" thickBot="1">
      <c r="A2" s="32"/>
      <c r="B2" s="1"/>
      <c r="C2" s="1"/>
      <c r="D2" s="1"/>
      <c r="E2" s="3"/>
      <c r="F2" s="4" t="s">
        <v>222</v>
      </c>
    </row>
    <row r="3" spans="1:6" s="2" customFormat="1" ht="12.75">
      <c r="A3" s="68" t="s">
        <v>531</v>
      </c>
      <c r="B3" s="69"/>
      <c r="C3" s="69"/>
      <c r="D3" s="69"/>
      <c r="E3" s="70"/>
      <c r="F3" s="5" t="s">
        <v>223</v>
      </c>
    </row>
    <row r="4" spans="1:6" s="2" customFormat="1" ht="12.75">
      <c r="A4" s="33"/>
      <c r="B4" s="6"/>
      <c r="C4" s="6"/>
      <c r="D4" s="6"/>
      <c r="E4" s="7" t="s">
        <v>224</v>
      </c>
      <c r="F4" s="8" t="s">
        <v>532</v>
      </c>
    </row>
    <row r="5" spans="1:6" s="2" customFormat="1" ht="12.75">
      <c r="A5" s="34" t="s">
        <v>239</v>
      </c>
      <c r="B5" s="9"/>
      <c r="C5" s="9"/>
      <c r="D5" s="10"/>
      <c r="E5" s="7" t="s">
        <v>225</v>
      </c>
      <c r="F5" s="11" t="s">
        <v>269</v>
      </c>
    </row>
    <row r="6" spans="1:6" s="2" customFormat="1" ht="12.75">
      <c r="A6" s="35" t="s">
        <v>268</v>
      </c>
      <c r="B6" s="9"/>
      <c r="C6" s="9"/>
      <c r="D6" s="10"/>
      <c r="E6" s="7" t="s">
        <v>240</v>
      </c>
      <c r="F6" s="13" t="s">
        <v>262</v>
      </c>
    </row>
    <row r="7" spans="1:6" s="2" customFormat="1" ht="12.75">
      <c r="A7" s="35" t="s">
        <v>46</v>
      </c>
      <c r="B7" s="9"/>
      <c r="C7" s="9"/>
      <c r="D7" s="10"/>
      <c r="E7" s="12" t="s">
        <v>226</v>
      </c>
      <c r="F7" s="13" t="s">
        <v>270</v>
      </c>
    </row>
    <row r="8" spans="1:6" s="2" customFormat="1" ht="13.5" thickBot="1">
      <c r="A8" s="36" t="s">
        <v>234</v>
      </c>
      <c r="B8" s="9"/>
      <c r="C8" s="9"/>
      <c r="D8" s="10" t="s">
        <v>301</v>
      </c>
      <c r="E8" s="7" t="s">
        <v>227</v>
      </c>
      <c r="F8" s="14" t="s">
        <v>228</v>
      </c>
    </row>
    <row r="9" spans="1:6" s="2" customFormat="1" ht="12.75">
      <c r="A9" s="35" t="s">
        <v>229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230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231</v>
      </c>
      <c r="B12" s="20" t="s">
        <v>218</v>
      </c>
      <c r="C12" s="20" t="s">
        <v>241</v>
      </c>
      <c r="D12" s="46" t="s">
        <v>232</v>
      </c>
      <c r="E12" s="46" t="s">
        <v>220</v>
      </c>
      <c r="F12" s="46" t="s">
        <v>233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244</v>
      </c>
      <c r="B14" s="47" t="s">
        <v>245</v>
      </c>
      <c r="C14" s="47"/>
      <c r="D14" s="48">
        <v>9692800</v>
      </c>
      <c r="E14" s="48">
        <v>4944263.61</v>
      </c>
      <c r="F14" s="48">
        <f>D14-E14</f>
        <v>4748536.39</v>
      </c>
    </row>
    <row r="15" spans="1:6" ht="12.75">
      <c r="A15" s="47" t="s">
        <v>246</v>
      </c>
      <c r="B15" s="47" t="s">
        <v>245</v>
      </c>
      <c r="C15" s="47" t="s">
        <v>247</v>
      </c>
      <c r="D15" s="48">
        <v>6539500</v>
      </c>
      <c r="E15" s="48">
        <v>3370454.61</v>
      </c>
      <c r="F15" s="48">
        <f>SUM(D15-E15)</f>
        <v>3169045.39</v>
      </c>
    </row>
    <row r="16" spans="1:6" ht="12.75">
      <c r="A16" s="47" t="s">
        <v>248</v>
      </c>
      <c r="B16" s="47" t="s">
        <v>245</v>
      </c>
      <c r="C16" s="47" t="s">
        <v>249</v>
      </c>
      <c r="D16" s="48">
        <v>466900</v>
      </c>
      <c r="E16" s="48">
        <v>333970.69</v>
      </c>
      <c r="F16" s="48">
        <f aca="true" t="shared" si="0" ref="F16:F74">SUM(D16-E16)</f>
        <v>132929.31</v>
      </c>
    </row>
    <row r="17" spans="1:6" ht="12.75">
      <c r="A17" s="47" t="s">
        <v>250</v>
      </c>
      <c r="B17" s="47" t="s">
        <v>245</v>
      </c>
      <c r="C17" s="47" t="s">
        <v>251</v>
      </c>
      <c r="D17" s="48">
        <v>466900</v>
      </c>
      <c r="E17" s="48">
        <v>333970.69</v>
      </c>
      <c r="F17" s="48">
        <f t="shared" si="0"/>
        <v>132929.31</v>
      </c>
    </row>
    <row r="18" spans="1:6" ht="51">
      <c r="A18" s="47" t="s">
        <v>252</v>
      </c>
      <c r="B18" s="47" t="s">
        <v>245</v>
      </c>
      <c r="C18" s="47" t="s">
        <v>253</v>
      </c>
      <c r="D18" s="48">
        <v>466900</v>
      </c>
      <c r="E18" s="48">
        <v>331842.39</v>
      </c>
      <c r="F18" s="48">
        <f t="shared" si="0"/>
        <v>135057.61</v>
      </c>
    </row>
    <row r="19" spans="1:6" ht="51">
      <c r="A19" s="47" t="s">
        <v>252</v>
      </c>
      <c r="B19" s="47" t="s">
        <v>245</v>
      </c>
      <c r="C19" s="47" t="s">
        <v>254</v>
      </c>
      <c r="D19" s="58">
        <v>466900</v>
      </c>
      <c r="E19" s="48">
        <v>331707.4</v>
      </c>
      <c r="F19" s="48">
        <f t="shared" si="0"/>
        <v>135192.59999999998</v>
      </c>
    </row>
    <row r="20" spans="1:6" ht="51">
      <c r="A20" s="47" t="s">
        <v>252</v>
      </c>
      <c r="B20" s="47" t="s">
        <v>245</v>
      </c>
      <c r="C20" s="47" t="s">
        <v>254</v>
      </c>
      <c r="D20" s="58">
        <v>0</v>
      </c>
      <c r="E20" s="48">
        <v>134.99</v>
      </c>
      <c r="F20" s="48">
        <f t="shared" si="0"/>
        <v>-134.99</v>
      </c>
    </row>
    <row r="21" spans="1:6" ht="38.25">
      <c r="A21" s="47" t="s">
        <v>255</v>
      </c>
      <c r="B21" s="47" t="s">
        <v>245</v>
      </c>
      <c r="C21" s="47" t="s">
        <v>256</v>
      </c>
      <c r="D21" s="48">
        <v>0</v>
      </c>
      <c r="E21" s="48">
        <v>25.5</v>
      </c>
      <c r="F21" s="48">
        <f t="shared" si="0"/>
        <v>-25.5</v>
      </c>
    </row>
    <row r="22" spans="1:6" ht="89.25">
      <c r="A22" s="47" t="s">
        <v>257</v>
      </c>
      <c r="B22" s="47" t="s">
        <v>245</v>
      </c>
      <c r="C22" s="47" t="s">
        <v>258</v>
      </c>
      <c r="D22" s="48">
        <v>0</v>
      </c>
      <c r="E22" s="48">
        <v>0</v>
      </c>
      <c r="F22" s="48">
        <f t="shared" si="0"/>
        <v>0</v>
      </c>
    </row>
    <row r="23" spans="1:6" ht="89.25">
      <c r="A23" s="47" t="s">
        <v>257</v>
      </c>
      <c r="B23" s="47" t="s">
        <v>245</v>
      </c>
      <c r="C23" s="47" t="s">
        <v>259</v>
      </c>
      <c r="D23" s="58">
        <v>0</v>
      </c>
      <c r="E23" s="48">
        <v>0</v>
      </c>
      <c r="F23" s="48">
        <f t="shared" si="0"/>
        <v>0</v>
      </c>
    </row>
    <row r="24" spans="1:6" ht="89.25">
      <c r="A24" s="47" t="s">
        <v>257</v>
      </c>
      <c r="B24" s="47" t="s">
        <v>245</v>
      </c>
      <c r="C24" s="47" t="s">
        <v>260</v>
      </c>
      <c r="D24" s="58">
        <v>0</v>
      </c>
      <c r="E24" s="48">
        <v>0</v>
      </c>
      <c r="F24" s="48">
        <f t="shared" si="0"/>
        <v>0</v>
      </c>
    </row>
    <row r="25" spans="1:6" ht="89.25">
      <c r="A25" s="47" t="s">
        <v>257</v>
      </c>
      <c r="B25" s="47" t="s">
        <v>245</v>
      </c>
      <c r="C25" s="47" t="s">
        <v>263</v>
      </c>
      <c r="D25" s="58">
        <v>0</v>
      </c>
      <c r="E25" s="48">
        <v>0</v>
      </c>
      <c r="F25" s="48">
        <f>SUM(D25-E25)</f>
        <v>0</v>
      </c>
    </row>
    <row r="26" spans="1:6" ht="89.25">
      <c r="A26" s="47" t="s">
        <v>257</v>
      </c>
      <c r="B26" s="47" t="s">
        <v>245</v>
      </c>
      <c r="C26" s="47" t="s">
        <v>293</v>
      </c>
      <c r="D26" s="58">
        <v>0</v>
      </c>
      <c r="E26" s="48">
        <v>0</v>
      </c>
      <c r="F26" s="48">
        <f>SUM(D26-E26)</f>
        <v>0</v>
      </c>
    </row>
    <row r="27" spans="1:6" ht="76.5">
      <c r="A27" s="47" t="s">
        <v>113</v>
      </c>
      <c r="B27" s="47" t="s">
        <v>245</v>
      </c>
      <c r="C27" s="47" t="s">
        <v>114</v>
      </c>
      <c r="D27" s="48">
        <v>0</v>
      </c>
      <c r="E27" s="48">
        <v>0</v>
      </c>
      <c r="F27" s="48">
        <f t="shared" si="0"/>
        <v>0</v>
      </c>
    </row>
    <row r="28" spans="1:6" ht="76.5">
      <c r="A28" s="47" t="s">
        <v>113</v>
      </c>
      <c r="B28" s="47" t="s">
        <v>245</v>
      </c>
      <c r="C28" s="47" t="s">
        <v>115</v>
      </c>
      <c r="D28" s="58">
        <v>0</v>
      </c>
      <c r="E28" s="48">
        <v>0</v>
      </c>
      <c r="F28" s="48">
        <f t="shared" si="0"/>
        <v>0</v>
      </c>
    </row>
    <row r="29" spans="1:6" ht="76.5">
      <c r="A29" s="47" t="s">
        <v>113</v>
      </c>
      <c r="B29" s="47" t="s">
        <v>245</v>
      </c>
      <c r="C29" s="47" t="s">
        <v>116</v>
      </c>
      <c r="D29" s="58">
        <v>0</v>
      </c>
      <c r="E29" s="48">
        <v>0</v>
      </c>
      <c r="F29" s="48">
        <f t="shared" si="0"/>
        <v>0</v>
      </c>
    </row>
    <row r="30" spans="1:6" ht="76.5">
      <c r="A30" s="47" t="s">
        <v>113</v>
      </c>
      <c r="B30" s="47" t="s">
        <v>245</v>
      </c>
      <c r="C30" s="47" t="s">
        <v>117</v>
      </c>
      <c r="D30" s="58">
        <v>0</v>
      </c>
      <c r="E30" s="48">
        <v>0</v>
      </c>
      <c r="F30" s="48">
        <f t="shared" si="0"/>
        <v>0</v>
      </c>
    </row>
    <row r="31" spans="1:6" ht="38.25">
      <c r="A31" s="47" t="s">
        <v>524</v>
      </c>
      <c r="B31" s="47" t="s">
        <v>245</v>
      </c>
      <c r="C31" s="47" t="s">
        <v>525</v>
      </c>
      <c r="D31" s="58">
        <v>0</v>
      </c>
      <c r="E31" s="48">
        <v>2102.8</v>
      </c>
      <c r="F31" s="48">
        <f t="shared" si="0"/>
        <v>-2102.8</v>
      </c>
    </row>
    <row r="32" spans="1:6" ht="76.5">
      <c r="A32" s="47" t="s">
        <v>303</v>
      </c>
      <c r="B32" s="47" t="s">
        <v>245</v>
      </c>
      <c r="C32" s="47" t="s">
        <v>302</v>
      </c>
      <c r="D32" s="58">
        <v>0</v>
      </c>
      <c r="E32" s="48">
        <v>0</v>
      </c>
      <c r="F32" s="48">
        <f t="shared" si="0"/>
        <v>0</v>
      </c>
    </row>
    <row r="33" spans="1:6" ht="12.75">
      <c r="A33" s="47" t="s">
        <v>120</v>
      </c>
      <c r="B33" s="47" t="s">
        <v>245</v>
      </c>
      <c r="C33" s="47" t="s">
        <v>121</v>
      </c>
      <c r="D33" s="48">
        <v>2217800</v>
      </c>
      <c r="E33" s="48">
        <v>821078.8</v>
      </c>
      <c r="F33" s="48">
        <f t="shared" si="0"/>
        <v>1396721.2</v>
      </c>
    </row>
    <row r="34" spans="1:6" ht="25.5">
      <c r="A34" s="47" t="s">
        <v>122</v>
      </c>
      <c r="B34" s="47" t="s">
        <v>245</v>
      </c>
      <c r="C34" s="47" t="s">
        <v>123</v>
      </c>
      <c r="D34" s="48">
        <v>12600</v>
      </c>
      <c r="E34" s="48">
        <v>4484.05</v>
      </c>
      <c r="F34" s="48">
        <f t="shared" si="0"/>
        <v>8115.95</v>
      </c>
    </row>
    <row r="35" spans="1:6" ht="25.5">
      <c r="A35" s="47" t="s">
        <v>174</v>
      </c>
      <c r="B35" s="47" t="s">
        <v>245</v>
      </c>
      <c r="C35" s="47" t="s">
        <v>175</v>
      </c>
      <c r="D35" s="48">
        <v>12000</v>
      </c>
      <c r="E35" s="48">
        <v>4484.05</v>
      </c>
      <c r="F35" s="48">
        <f t="shared" si="0"/>
        <v>7515.95</v>
      </c>
    </row>
    <row r="36" spans="1:6" ht="25.5">
      <c r="A36" s="47" t="s">
        <v>174</v>
      </c>
      <c r="B36" s="47" t="s">
        <v>245</v>
      </c>
      <c r="C36" s="47" t="s">
        <v>176</v>
      </c>
      <c r="D36" s="48">
        <v>8000</v>
      </c>
      <c r="E36" s="48">
        <v>4500.73</v>
      </c>
      <c r="F36" s="48">
        <f t="shared" si="0"/>
        <v>3499.2700000000004</v>
      </c>
    </row>
    <row r="37" spans="1:6" ht="25.5">
      <c r="A37" s="47" t="s">
        <v>174</v>
      </c>
      <c r="B37" s="47" t="s">
        <v>245</v>
      </c>
      <c r="C37" s="47" t="s">
        <v>177</v>
      </c>
      <c r="D37" s="58">
        <v>8000</v>
      </c>
      <c r="E37" s="48">
        <v>4488.3</v>
      </c>
      <c r="F37" s="48">
        <f t="shared" si="0"/>
        <v>3511.7</v>
      </c>
    </row>
    <row r="38" spans="1:6" ht="25.5">
      <c r="A38" s="47" t="s">
        <v>174</v>
      </c>
      <c r="B38" s="47">
        <v>10</v>
      </c>
      <c r="C38" s="47" t="s">
        <v>526</v>
      </c>
      <c r="D38" s="58">
        <v>0</v>
      </c>
      <c r="E38" s="48">
        <v>12.43</v>
      </c>
      <c r="F38" s="48">
        <f t="shared" si="0"/>
        <v>-12.43</v>
      </c>
    </row>
    <row r="39" spans="1:6" ht="38.25">
      <c r="A39" s="47" t="s">
        <v>178</v>
      </c>
      <c r="B39" s="47" t="s">
        <v>245</v>
      </c>
      <c r="C39" s="47" t="s">
        <v>179</v>
      </c>
      <c r="D39" s="58">
        <v>4000</v>
      </c>
      <c r="E39" s="48">
        <v>-16.68</v>
      </c>
      <c r="F39" s="48">
        <f t="shared" si="0"/>
        <v>4016.68</v>
      </c>
    </row>
    <row r="40" spans="1:6" ht="38.25">
      <c r="A40" s="47" t="s">
        <v>178</v>
      </c>
      <c r="B40" s="47" t="s">
        <v>245</v>
      </c>
      <c r="C40" s="47" t="s">
        <v>180</v>
      </c>
      <c r="D40" s="58">
        <v>4000</v>
      </c>
      <c r="E40" s="48">
        <v>-145.29</v>
      </c>
      <c r="F40" s="48">
        <f t="shared" si="0"/>
        <v>4145.29</v>
      </c>
    </row>
    <row r="41" spans="1:6" ht="38.25">
      <c r="A41" s="47" t="s">
        <v>178</v>
      </c>
      <c r="B41" s="47" t="s">
        <v>245</v>
      </c>
      <c r="C41" s="47" t="s">
        <v>264</v>
      </c>
      <c r="D41" s="58">
        <v>0</v>
      </c>
      <c r="E41" s="48">
        <v>0.13</v>
      </c>
      <c r="F41" s="48">
        <f>SUM(D41-E41)</f>
        <v>-0.13</v>
      </c>
    </row>
    <row r="42" spans="1:6" ht="38.25">
      <c r="A42" s="47" t="s">
        <v>178</v>
      </c>
      <c r="B42" s="47">
        <v>10</v>
      </c>
      <c r="C42" s="47" t="s">
        <v>533</v>
      </c>
      <c r="D42" s="58">
        <v>0</v>
      </c>
      <c r="E42" s="48">
        <v>128.48</v>
      </c>
      <c r="F42" s="48">
        <f>SUM(D42-E42)</f>
        <v>-128.48</v>
      </c>
    </row>
    <row r="43" spans="1:6" ht="38.25">
      <c r="A43" s="47" t="s">
        <v>181</v>
      </c>
      <c r="B43" s="47" t="s">
        <v>245</v>
      </c>
      <c r="C43" s="47" t="s">
        <v>182</v>
      </c>
      <c r="D43" s="48">
        <v>600</v>
      </c>
      <c r="E43" s="48">
        <v>0</v>
      </c>
      <c r="F43" s="48">
        <f t="shared" si="0"/>
        <v>600</v>
      </c>
    </row>
    <row r="44" spans="1:6" ht="38.25">
      <c r="A44" s="47" t="s">
        <v>181</v>
      </c>
      <c r="B44" s="47" t="s">
        <v>245</v>
      </c>
      <c r="C44" s="47" t="s">
        <v>183</v>
      </c>
      <c r="D44" s="48">
        <v>200</v>
      </c>
      <c r="E44" s="48">
        <v>0</v>
      </c>
      <c r="F44" s="48">
        <f t="shared" si="0"/>
        <v>200</v>
      </c>
    </row>
    <row r="45" spans="1:6" ht="38.25">
      <c r="A45" s="47" t="s">
        <v>181</v>
      </c>
      <c r="B45" s="47" t="s">
        <v>245</v>
      </c>
      <c r="C45" s="47" t="s">
        <v>184</v>
      </c>
      <c r="D45" s="58">
        <v>200</v>
      </c>
      <c r="E45" s="48">
        <v>0</v>
      </c>
      <c r="F45" s="48">
        <f t="shared" si="0"/>
        <v>200</v>
      </c>
    </row>
    <row r="46" spans="1:6" ht="51">
      <c r="A46" s="47" t="s">
        <v>185</v>
      </c>
      <c r="B46" s="47" t="s">
        <v>245</v>
      </c>
      <c r="C46" s="47" t="s">
        <v>186</v>
      </c>
      <c r="D46" s="58">
        <v>400</v>
      </c>
      <c r="E46" s="48">
        <v>0</v>
      </c>
      <c r="F46" s="48">
        <f t="shared" si="0"/>
        <v>400</v>
      </c>
    </row>
    <row r="47" spans="1:6" ht="51">
      <c r="A47" s="47" t="s">
        <v>185</v>
      </c>
      <c r="B47" s="47" t="s">
        <v>245</v>
      </c>
      <c r="C47" s="47" t="s">
        <v>187</v>
      </c>
      <c r="D47" s="58">
        <v>400</v>
      </c>
      <c r="E47" s="48">
        <v>0</v>
      </c>
      <c r="F47" s="48">
        <f t="shared" si="0"/>
        <v>400</v>
      </c>
    </row>
    <row r="48" spans="1:6" ht="51">
      <c r="A48" s="47" t="s">
        <v>185</v>
      </c>
      <c r="B48" s="47" t="s">
        <v>245</v>
      </c>
      <c r="C48" s="47" t="s">
        <v>265</v>
      </c>
      <c r="D48" s="58">
        <v>0</v>
      </c>
      <c r="E48" s="48">
        <v>0</v>
      </c>
      <c r="F48" s="48">
        <f>SUM(D48-E48)</f>
        <v>0</v>
      </c>
    </row>
    <row r="49" spans="1:6" ht="12.75">
      <c r="A49" s="47" t="s">
        <v>56</v>
      </c>
      <c r="B49" s="47" t="s">
        <v>245</v>
      </c>
      <c r="C49" s="47" t="s">
        <v>49</v>
      </c>
      <c r="D49" s="58">
        <v>2205200</v>
      </c>
      <c r="E49" s="48">
        <v>816594.75</v>
      </c>
      <c r="F49" s="48">
        <f t="shared" si="0"/>
        <v>1388605.25</v>
      </c>
    </row>
    <row r="50" spans="1:6" ht="12.75">
      <c r="A50" s="47" t="s">
        <v>56</v>
      </c>
      <c r="B50" s="47" t="s">
        <v>245</v>
      </c>
      <c r="C50" s="47" t="s">
        <v>50</v>
      </c>
      <c r="D50" s="58">
        <v>0</v>
      </c>
      <c r="E50" s="48">
        <v>0</v>
      </c>
      <c r="F50" s="48">
        <f t="shared" si="0"/>
        <v>0</v>
      </c>
    </row>
    <row r="51" spans="1:6" ht="12.75">
      <c r="A51" s="47" t="s">
        <v>56</v>
      </c>
      <c r="B51" s="47" t="s">
        <v>245</v>
      </c>
      <c r="C51" s="47" t="s">
        <v>51</v>
      </c>
      <c r="D51" s="58">
        <v>1077200</v>
      </c>
      <c r="E51" s="48">
        <v>785311.29</v>
      </c>
      <c r="F51" s="48">
        <f t="shared" si="0"/>
        <v>291888.70999999996</v>
      </c>
    </row>
    <row r="52" spans="1:6" ht="12.75">
      <c r="A52" s="47" t="s">
        <v>56</v>
      </c>
      <c r="B52" s="47" t="s">
        <v>245</v>
      </c>
      <c r="C52" s="47" t="s">
        <v>52</v>
      </c>
      <c r="D52" s="58">
        <v>1077200</v>
      </c>
      <c r="E52" s="48">
        <v>785311.29</v>
      </c>
      <c r="F52" s="48">
        <f t="shared" si="0"/>
        <v>291888.70999999996</v>
      </c>
    </row>
    <row r="53" spans="1:6" ht="25.5">
      <c r="A53" s="47" t="s">
        <v>57</v>
      </c>
      <c r="B53" s="47" t="s">
        <v>245</v>
      </c>
      <c r="C53" s="47" t="s">
        <v>53</v>
      </c>
      <c r="D53" s="58">
        <v>1128000</v>
      </c>
      <c r="E53" s="48">
        <v>31283.46</v>
      </c>
      <c r="F53" s="48">
        <f t="shared" si="0"/>
        <v>1096716.54</v>
      </c>
    </row>
    <row r="54" spans="1:6" ht="25.5">
      <c r="A54" s="47" t="s">
        <v>57</v>
      </c>
      <c r="B54" s="47" t="s">
        <v>245</v>
      </c>
      <c r="C54" s="47" t="s">
        <v>54</v>
      </c>
      <c r="D54" s="58">
        <v>1128000</v>
      </c>
      <c r="E54" s="48">
        <v>-29497.87</v>
      </c>
      <c r="F54" s="48">
        <f t="shared" si="0"/>
        <v>1157497.87</v>
      </c>
    </row>
    <row r="55" spans="1:6" ht="25.5">
      <c r="A55" s="47" t="s">
        <v>57</v>
      </c>
      <c r="B55" s="47" t="s">
        <v>245</v>
      </c>
      <c r="C55" s="47" t="s">
        <v>55</v>
      </c>
      <c r="D55" s="58">
        <v>0</v>
      </c>
      <c r="E55" s="48">
        <v>29574.5</v>
      </c>
      <c r="F55" s="48">
        <f t="shared" si="0"/>
        <v>-29574.5</v>
      </c>
    </row>
    <row r="56" spans="1:6" ht="12.75">
      <c r="A56" s="47" t="s">
        <v>56</v>
      </c>
      <c r="B56" s="47" t="s">
        <v>245</v>
      </c>
      <c r="C56" s="47" t="s">
        <v>527</v>
      </c>
      <c r="D56" s="58">
        <v>0</v>
      </c>
      <c r="E56" s="48">
        <v>31206.83</v>
      </c>
      <c r="F56" s="48">
        <f t="shared" si="0"/>
        <v>-31206.83</v>
      </c>
    </row>
    <row r="57" spans="1:6" ht="12.75">
      <c r="A57" s="47" t="s">
        <v>188</v>
      </c>
      <c r="B57" s="47" t="s">
        <v>245</v>
      </c>
      <c r="C57" s="47" t="s">
        <v>189</v>
      </c>
      <c r="D57" s="48">
        <v>2189600</v>
      </c>
      <c r="E57" s="48">
        <v>600266.84</v>
      </c>
      <c r="F57" s="48">
        <f t="shared" si="0"/>
        <v>1589333.1600000001</v>
      </c>
    </row>
    <row r="58" spans="1:6" ht="12.75">
      <c r="A58" s="47" t="s">
        <v>58</v>
      </c>
      <c r="B58" s="47" t="s">
        <v>245</v>
      </c>
      <c r="C58" s="47" t="s">
        <v>60</v>
      </c>
      <c r="D58" s="48">
        <v>49400</v>
      </c>
      <c r="E58" s="48">
        <v>14066.54</v>
      </c>
      <c r="F58" s="48">
        <f t="shared" si="0"/>
        <v>35333.46</v>
      </c>
    </row>
    <row r="59" spans="1:6" ht="38.25">
      <c r="A59" s="47" t="s">
        <v>59</v>
      </c>
      <c r="B59" s="47" t="s">
        <v>245</v>
      </c>
      <c r="C59" s="47" t="s">
        <v>61</v>
      </c>
      <c r="D59" s="48">
        <v>49400</v>
      </c>
      <c r="E59" s="48">
        <v>14066.54</v>
      </c>
      <c r="F59" s="48">
        <f t="shared" si="0"/>
        <v>35333.46</v>
      </c>
    </row>
    <row r="60" spans="1:6" ht="38.25">
      <c r="A60" s="47" t="s">
        <v>59</v>
      </c>
      <c r="B60" s="47" t="s">
        <v>245</v>
      </c>
      <c r="C60" s="47" t="s">
        <v>62</v>
      </c>
      <c r="D60" s="58">
        <v>49400</v>
      </c>
      <c r="E60" s="48">
        <v>13789.08</v>
      </c>
      <c r="F60" s="48">
        <f t="shared" si="0"/>
        <v>35610.92</v>
      </c>
    </row>
    <row r="61" spans="1:6" ht="38.25">
      <c r="A61" s="47" t="s">
        <v>59</v>
      </c>
      <c r="B61" s="47" t="s">
        <v>245</v>
      </c>
      <c r="C61" s="47" t="s">
        <v>63</v>
      </c>
      <c r="D61" s="58">
        <v>0</v>
      </c>
      <c r="E61" s="48">
        <v>277.46</v>
      </c>
      <c r="F61" s="48">
        <f t="shared" si="0"/>
        <v>-277.46</v>
      </c>
    </row>
    <row r="62" spans="1:6" ht="12.75">
      <c r="A62" s="47" t="s">
        <v>17</v>
      </c>
      <c r="B62" s="47" t="s">
        <v>245</v>
      </c>
      <c r="C62" s="47" t="s">
        <v>20</v>
      </c>
      <c r="D62" s="48">
        <v>2140200</v>
      </c>
      <c r="E62" s="48">
        <v>586200.3</v>
      </c>
      <c r="F62" s="48">
        <f t="shared" si="0"/>
        <v>1553999.7</v>
      </c>
    </row>
    <row r="63" spans="1:6" ht="38.25">
      <c r="A63" s="47" t="s">
        <v>18</v>
      </c>
      <c r="B63" s="47" t="s">
        <v>245</v>
      </c>
      <c r="C63" s="47" t="s">
        <v>21</v>
      </c>
      <c r="D63" s="48">
        <v>2005200</v>
      </c>
      <c r="E63" s="48">
        <v>519676.2</v>
      </c>
      <c r="F63" s="48">
        <f t="shared" si="0"/>
        <v>1485523.8</v>
      </c>
    </row>
    <row r="64" spans="1:6" ht="63.75">
      <c r="A64" s="47" t="s">
        <v>19</v>
      </c>
      <c r="B64" s="47" t="s">
        <v>245</v>
      </c>
      <c r="C64" s="47" t="s">
        <v>22</v>
      </c>
      <c r="D64" s="48">
        <v>2005200</v>
      </c>
      <c r="E64" s="48">
        <v>519676.2</v>
      </c>
      <c r="F64" s="48">
        <f t="shared" si="0"/>
        <v>1485523.8</v>
      </c>
    </row>
    <row r="65" spans="1:6" ht="63.75">
      <c r="A65" s="47" t="s">
        <v>19</v>
      </c>
      <c r="B65" s="47" t="s">
        <v>245</v>
      </c>
      <c r="C65" s="47" t="s">
        <v>23</v>
      </c>
      <c r="D65" s="48">
        <v>2005200</v>
      </c>
      <c r="E65" s="48">
        <v>517566.69</v>
      </c>
      <c r="F65" s="48">
        <f t="shared" si="0"/>
        <v>1487633.31</v>
      </c>
    </row>
    <row r="66" spans="1:6" ht="63.75">
      <c r="A66" s="47" t="s">
        <v>19</v>
      </c>
      <c r="B66" s="47" t="s">
        <v>245</v>
      </c>
      <c r="C66" s="47" t="s">
        <v>24</v>
      </c>
      <c r="D66" s="48">
        <v>0</v>
      </c>
      <c r="E66" s="48">
        <v>1560.51</v>
      </c>
      <c r="F66" s="48">
        <f t="shared" si="0"/>
        <v>-1560.51</v>
      </c>
    </row>
    <row r="67" spans="1:6" ht="63.75">
      <c r="A67" s="47" t="s">
        <v>19</v>
      </c>
      <c r="B67" s="47" t="s">
        <v>245</v>
      </c>
      <c r="C67" s="47" t="s">
        <v>267</v>
      </c>
      <c r="D67" s="48">
        <v>0</v>
      </c>
      <c r="E67" s="48">
        <v>549</v>
      </c>
      <c r="F67" s="48">
        <f>SUM(D67-E67)</f>
        <v>-549</v>
      </c>
    </row>
    <row r="68" spans="1:6" ht="63.75">
      <c r="A68" s="47" t="s">
        <v>19</v>
      </c>
      <c r="B68" s="47" t="s">
        <v>245</v>
      </c>
      <c r="C68" s="47" t="s">
        <v>25</v>
      </c>
      <c r="D68" s="48">
        <v>0</v>
      </c>
      <c r="E68" s="48">
        <v>0</v>
      </c>
      <c r="F68" s="48">
        <f t="shared" si="0"/>
        <v>0</v>
      </c>
    </row>
    <row r="69" spans="1:6" ht="38.25">
      <c r="A69" s="47" t="s">
        <v>26</v>
      </c>
      <c r="B69" s="47" t="s">
        <v>245</v>
      </c>
      <c r="C69" s="47" t="s">
        <v>28</v>
      </c>
      <c r="D69" s="48">
        <v>135000</v>
      </c>
      <c r="E69" s="48">
        <v>66524.1</v>
      </c>
      <c r="F69" s="48">
        <f t="shared" si="0"/>
        <v>68475.9</v>
      </c>
    </row>
    <row r="70" spans="1:6" ht="63.75">
      <c r="A70" s="47" t="s">
        <v>27</v>
      </c>
      <c r="B70" s="47" t="s">
        <v>245</v>
      </c>
      <c r="C70" s="47" t="s">
        <v>29</v>
      </c>
      <c r="D70" s="48">
        <v>135000</v>
      </c>
      <c r="E70" s="48">
        <v>66524.1</v>
      </c>
      <c r="F70" s="48">
        <f t="shared" si="0"/>
        <v>68475.9</v>
      </c>
    </row>
    <row r="71" spans="1:6" ht="63.75">
      <c r="A71" s="47" t="s">
        <v>27</v>
      </c>
      <c r="B71" s="47" t="s">
        <v>245</v>
      </c>
      <c r="C71" s="47" t="s">
        <v>30</v>
      </c>
      <c r="D71" s="48">
        <v>135000</v>
      </c>
      <c r="E71" s="48">
        <v>66472.26</v>
      </c>
      <c r="F71" s="48">
        <f t="shared" si="0"/>
        <v>68527.74</v>
      </c>
    </row>
    <row r="72" spans="1:6" ht="63.75">
      <c r="A72" s="47" t="s">
        <v>27</v>
      </c>
      <c r="B72" s="47" t="s">
        <v>245</v>
      </c>
      <c r="C72" s="47" t="s">
        <v>31</v>
      </c>
      <c r="D72" s="58">
        <v>0</v>
      </c>
      <c r="E72" s="48">
        <v>51.84</v>
      </c>
      <c r="F72" s="48">
        <f t="shared" si="0"/>
        <v>-51.84</v>
      </c>
    </row>
    <row r="73" spans="1:6" ht="63.75">
      <c r="A73" s="47" t="s">
        <v>27</v>
      </c>
      <c r="B73" s="47" t="s">
        <v>245</v>
      </c>
      <c r="C73" s="47" t="s">
        <v>32</v>
      </c>
      <c r="D73" s="58">
        <v>0</v>
      </c>
      <c r="E73" s="48">
        <v>0</v>
      </c>
      <c r="F73" s="48">
        <f t="shared" si="0"/>
        <v>0</v>
      </c>
    </row>
    <row r="74" spans="1:6" ht="63.75">
      <c r="A74" s="47" t="s">
        <v>27</v>
      </c>
      <c r="B74" s="47" t="s">
        <v>245</v>
      </c>
      <c r="C74" s="47" t="s">
        <v>33</v>
      </c>
      <c r="D74" s="58">
        <v>0</v>
      </c>
      <c r="E74" s="48">
        <v>0</v>
      </c>
      <c r="F74" s="48">
        <f t="shared" si="0"/>
        <v>0</v>
      </c>
    </row>
    <row r="75" spans="1:6" ht="12.75">
      <c r="A75" s="47" t="s">
        <v>125</v>
      </c>
      <c r="B75" s="47" t="s">
        <v>245</v>
      </c>
      <c r="C75" s="47" t="s">
        <v>126</v>
      </c>
      <c r="D75" s="48">
        <v>70000</v>
      </c>
      <c r="E75" s="48">
        <v>75160</v>
      </c>
      <c r="F75" s="48">
        <f aca="true" t="shared" si="1" ref="F75:F80">SUM(D75-E75)</f>
        <v>-5160</v>
      </c>
    </row>
    <row r="76" spans="1:6" ht="38.25">
      <c r="A76" s="47" t="s">
        <v>67</v>
      </c>
      <c r="B76" s="47" t="s">
        <v>245</v>
      </c>
      <c r="C76" s="47" t="s">
        <v>64</v>
      </c>
      <c r="D76" s="58">
        <v>70000</v>
      </c>
      <c r="E76" s="48">
        <v>75160</v>
      </c>
      <c r="F76" s="48">
        <f t="shared" si="1"/>
        <v>-5160</v>
      </c>
    </row>
    <row r="77" spans="1:6" ht="63.75">
      <c r="A77" s="47" t="s">
        <v>68</v>
      </c>
      <c r="B77" s="47" t="s">
        <v>245</v>
      </c>
      <c r="C77" s="47" t="s">
        <v>65</v>
      </c>
      <c r="D77" s="58">
        <v>70000</v>
      </c>
      <c r="E77" s="48">
        <v>75160</v>
      </c>
      <c r="F77" s="48">
        <f t="shared" si="1"/>
        <v>-5160</v>
      </c>
    </row>
    <row r="78" spans="1:6" ht="63.75">
      <c r="A78" s="47" t="s">
        <v>68</v>
      </c>
      <c r="B78" s="47" t="s">
        <v>245</v>
      </c>
      <c r="C78" s="47" t="s">
        <v>66</v>
      </c>
      <c r="D78" s="58">
        <v>70000</v>
      </c>
      <c r="E78" s="48">
        <v>75160</v>
      </c>
      <c r="F78" s="48">
        <f t="shared" si="1"/>
        <v>-5160</v>
      </c>
    </row>
    <row r="79" spans="1:6" ht="29.25" customHeight="1">
      <c r="A79" s="47" t="s">
        <v>127</v>
      </c>
      <c r="B79" s="47" t="s">
        <v>245</v>
      </c>
      <c r="C79" s="47" t="s">
        <v>128</v>
      </c>
      <c r="D79" s="58">
        <v>0</v>
      </c>
      <c r="E79" s="48">
        <v>86.21</v>
      </c>
      <c r="F79" s="48">
        <f t="shared" si="1"/>
        <v>-86.21</v>
      </c>
    </row>
    <row r="80" spans="1:6" ht="12.75">
      <c r="A80" s="47" t="s">
        <v>129</v>
      </c>
      <c r="B80" s="47" t="s">
        <v>245</v>
      </c>
      <c r="C80" s="47" t="s">
        <v>130</v>
      </c>
      <c r="D80" s="58">
        <v>0</v>
      </c>
      <c r="E80" s="48">
        <v>86.21</v>
      </c>
      <c r="F80" s="48">
        <f t="shared" si="1"/>
        <v>-86.21</v>
      </c>
    </row>
    <row r="81" spans="1:6" ht="25.5">
      <c r="A81" s="47" t="s">
        <v>73</v>
      </c>
      <c r="B81" s="47" t="s">
        <v>245</v>
      </c>
      <c r="C81" s="47" t="s">
        <v>69</v>
      </c>
      <c r="D81" s="58">
        <v>0</v>
      </c>
      <c r="E81" s="48">
        <v>86.21</v>
      </c>
      <c r="F81" s="48">
        <f aca="true" t="shared" si="2" ref="F81:F107">SUM(D81-E81)</f>
        <v>-86.21</v>
      </c>
    </row>
    <row r="82" spans="1:6" ht="38.25">
      <c r="A82" s="47" t="s">
        <v>72</v>
      </c>
      <c r="B82" s="47" t="s">
        <v>245</v>
      </c>
      <c r="C82" s="47" t="s">
        <v>70</v>
      </c>
      <c r="D82" s="58">
        <v>0</v>
      </c>
      <c r="E82" s="48">
        <v>86.21</v>
      </c>
      <c r="F82" s="48">
        <f t="shared" si="2"/>
        <v>-86.21</v>
      </c>
    </row>
    <row r="83" spans="1:6" ht="38.25">
      <c r="A83" s="47" t="s">
        <v>72</v>
      </c>
      <c r="B83" s="47" t="s">
        <v>245</v>
      </c>
      <c r="C83" s="47" t="s">
        <v>266</v>
      </c>
      <c r="D83" s="58">
        <v>0</v>
      </c>
      <c r="E83" s="48">
        <v>41.33</v>
      </c>
      <c r="F83" s="48">
        <f>SUM(D83-E83)</f>
        <v>-41.33</v>
      </c>
    </row>
    <row r="84" spans="1:6" ht="38.25">
      <c r="A84" s="47" t="s">
        <v>72</v>
      </c>
      <c r="B84" s="47" t="s">
        <v>245</v>
      </c>
      <c r="C84" s="47" t="s">
        <v>71</v>
      </c>
      <c r="D84" s="58">
        <v>0</v>
      </c>
      <c r="E84" s="48">
        <v>44.88</v>
      </c>
      <c r="F84" s="48">
        <f t="shared" si="2"/>
        <v>-44.88</v>
      </c>
    </row>
    <row r="85" spans="1:6" ht="38.25">
      <c r="A85" s="47" t="s">
        <v>131</v>
      </c>
      <c r="B85" s="47" t="s">
        <v>245</v>
      </c>
      <c r="C85" s="47" t="s">
        <v>132</v>
      </c>
      <c r="D85" s="48">
        <v>410200</v>
      </c>
      <c r="E85" s="48">
        <v>231625.3</v>
      </c>
      <c r="F85" s="48">
        <f t="shared" si="2"/>
        <v>178574.7</v>
      </c>
    </row>
    <row r="86" spans="1:6" ht="76.5">
      <c r="A86" s="47" t="s">
        <v>133</v>
      </c>
      <c r="B86" s="47" t="s">
        <v>245</v>
      </c>
      <c r="C86" s="47" t="s">
        <v>134</v>
      </c>
      <c r="D86" s="48">
        <v>410200</v>
      </c>
      <c r="E86" s="48">
        <v>231625.3</v>
      </c>
      <c r="F86" s="48">
        <f t="shared" si="2"/>
        <v>178574.7</v>
      </c>
    </row>
    <row r="87" spans="1:6" ht="63.75">
      <c r="A87" s="47" t="s">
        <v>135</v>
      </c>
      <c r="B87" s="47" t="s">
        <v>245</v>
      </c>
      <c r="C87" s="47" t="s">
        <v>136</v>
      </c>
      <c r="D87" s="48">
        <v>322100</v>
      </c>
      <c r="E87" s="48">
        <v>200550.26</v>
      </c>
      <c r="F87" s="48">
        <f t="shared" si="2"/>
        <v>121549.73999999999</v>
      </c>
    </row>
    <row r="88" spans="1:6" ht="76.5">
      <c r="A88" s="47" t="s">
        <v>74</v>
      </c>
      <c r="B88" s="47" t="s">
        <v>245</v>
      </c>
      <c r="C88" s="47" t="s">
        <v>520</v>
      </c>
      <c r="D88" s="48">
        <v>322100</v>
      </c>
      <c r="E88" s="48">
        <v>200550.26</v>
      </c>
      <c r="F88" s="48">
        <f t="shared" si="2"/>
        <v>121549.73999999999</v>
      </c>
    </row>
    <row r="89" spans="1:6" ht="51">
      <c r="A89" s="47" t="s">
        <v>271</v>
      </c>
      <c r="B89" s="47" t="s">
        <v>245</v>
      </c>
      <c r="C89" s="47" t="s">
        <v>272</v>
      </c>
      <c r="D89" s="48">
        <v>88100</v>
      </c>
      <c r="E89" s="48">
        <v>31075.04</v>
      </c>
      <c r="F89" s="48">
        <f t="shared" si="2"/>
        <v>57024.96</v>
      </c>
    </row>
    <row r="90" spans="1:6" ht="25.5">
      <c r="A90" s="47" t="s">
        <v>273</v>
      </c>
      <c r="B90" s="47" t="s">
        <v>245</v>
      </c>
      <c r="C90" s="47" t="s">
        <v>274</v>
      </c>
      <c r="D90" s="48">
        <v>1185000</v>
      </c>
      <c r="E90" s="48">
        <v>1308266.77</v>
      </c>
      <c r="F90" s="48">
        <f t="shared" si="2"/>
        <v>-123266.77000000002</v>
      </c>
    </row>
    <row r="91" spans="1:6" ht="25.5">
      <c r="A91" s="47" t="s">
        <v>275</v>
      </c>
      <c r="B91" s="47" t="s">
        <v>245</v>
      </c>
      <c r="C91" s="47" t="s">
        <v>276</v>
      </c>
      <c r="D91" s="48">
        <v>1185000</v>
      </c>
      <c r="E91" s="48">
        <v>1308266.77</v>
      </c>
      <c r="F91" s="48">
        <f t="shared" si="2"/>
        <v>-123266.77000000002</v>
      </c>
    </row>
    <row r="92" spans="1:6" ht="38.25">
      <c r="A92" s="47" t="s">
        <v>277</v>
      </c>
      <c r="B92" s="47" t="s">
        <v>245</v>
      </c>
      <c r="C92" s="47" t="s">
        <v>521</v>
      </c>
      <c r="D92" s="48">
        <v>1185000</v>
      </c>
      <c r="E92" s="48">
        <v>1308266.77</v>
      </c>
      <c r="F92" s="48">
        <f t="shared" si="2"/>
        <v>-123266.77000000002</v>
      </c>
    </row>
    <row r="93" spans="1:6" ht="12.75">
      <c r="A93" s="47" t="s">
        <v>294</v>
      </c>
      <c r="B93" s="61" t="s">
        <v>296</v>
      </c>
      <c r="C93" s="47" t="s">
        <v>297</v>
      </c>
      <c r="D93" s="48">
        <v>0</v>
      </c>
      <c r="E93" s="48">
        <v>0</v>
      </c>
      <c r="F93" s="48">
        <f t="shared" si="2"/>
        <v>0</v>
      </c>
    </row>
    <row r="94" spans="1:6" ht="12.75">
      <c r="A94" s="47" t="s">
        <v>295</v>
      </c>
      <c r="B94" s="61" t="s">
        <v>296</v>
      </c>
      <c r="C94" s="47" t="s">
        <v>298</v>
      </c>
      <c r="D94" s="48">
        <v>0</v>
      </c>
      <c r="E94" s="48">
        <v>0</v>
      </c>
      <c r="F94" s="48">
        <f t="shared" si="2"/>
        <v>0</v>
      </c>
    </row>
    <row r="95" spans="1:6" ht="25.5">
      <c r="A95" s="47" t="s">
        <v>299</v>
      </c>
      <c r="B95" s="61" t="s">
        <v>296</v>
      </c>
      <c r="C95" s="47" t="s">
        <v>300</v>
      </c>
      <c r="D95" s="48">
        <v>0</v>
      </c>
      <c r="E95" s="48">
        <v>0</v>
      </c>
      <c r="F95" s="48">
        <f t="shared" si="2"/>
        <v>0</v>
      </c>
    </row>
    <row r="96" spans="1:6" ht="12.75">
      <c r="A96" s="47" t="s">
        <v>137</v>
      </c>
      <c r="B96" s="47" t="s">
        <v>245</v>
      </c>
      <c r="C96" s="47" t="s">
        <v>138</v>
      </c>
      <c r="D96" s="48">
        <v>3153300</v>
      </c>
      <c r="E96" s="48">
        <v>1573809</v>
      </c>
      <c r="F96" s="48">
        <f t="shared" si="2"/>
        <v>1579491</v>
      </c>
    </row>
    <row r="97" spans="1:6" ht="25.5">
      <c r="A97" s="47" t="s">
        <v>139</v>
      </c>
      <c r="B97" s="47" t="s">
        <v>245</v>
      </c>
      <c r="C97" s="47" t="s">
        <v>140</v>
      </c>
      <c r="D97" s="48">
        <v>3153300</v>
      </c>
      <c r="E97" s="48">
        <v>1573809</v>
      </c>
      <c r="F97" s="48">
        <f t="shared" si="2"/>
        <v>1579491</v>
      </c>
    </row>
    <row r="98" spans="1:6" ht="25.5">
      <c r="A98" s="47" t="s">
        <v>141</v>
      </c>
      <c r="B98" s="47" t="s">
        <v>245</v>
      </c>
      <c r="C98" s="47" t="s">
        <v>142</v>
      </c>
      <c r="D98" s="48">
        <v>1302200</v>
      </c>
      <c r="E98" s="48">
        <v>1302200</v>
      </c>
      <c r="F98" s="48">
        <f t="shared" si="2"/>
        <v>0</v>
      </c>
    </row>
    <row r="99" spans="1:6" ht="12.75">
      <c r="A99" s="47" t="s">
        <v>143</v>
      </c>
      <c r="B99" s="47" t="s">
        <v>245</v>
      </c>
      <c r="C99" s="47" t="s">
        <v>144</v>
      </c>
      <c r="D99" s="48">
        <v>1302200</v>
      </c>
      <c r="E99" s="48">
        <v>1302200</v>
      </c>
      <c r="F99" s="48">
        <f t="shared" si="2"/>
        <v>0</v>
      </c>
    </row>
    <row r="100" spans="1:6" ht="25.5">
      <c r="A100" s="47" t="s">
        <v>75</v>
      </c>
      <c r="B100" s="47" t="s">
        <v>245</v>
      </c>
      <c r="C100" s="47" t="s">
        <v>76</v>
      </c>
      <c r="D100" s="48">
        <v>1302200</v>
      </c>
      <c r="E100" s="48">
        <v>1302200</v>
      </c>
      <c r="F100" s="48">
        <f t="shared" si="2"/>
        <v>0</v>
      </c>
    </row>
    <row r="101" spans="1:6" ht="51">
      <c r="A101" s="47" t="s">
        <v>304</v>
      </c>
      <c r="B101" s="47">
        <v>10</v>
      </c>
      <c r="C101" s="47" t="s">
        <v>305</v>
      </c>
      <c r="D101" s="48">
        <v>0</v>
      </c>
      <c r="E101" s="48">
        <v>0</v>
      </c>
      <c r="F101" s="48">
        <f t="shared" si="2"/>
        <v>0</v>
      </c>
    </row>
    <row r="102" spans="1:6" ht="25.5">
      <c r="A102" s="47" t="s">
        <v>194</v>
      </c>
      <c r="B102" s="47" t="s">
        <v>245</v>
      </c>
      <c r="C102" s="47" t="s">
        <v>195</v>
      </c>
      <c r="D102" s="48">
        <v>139500</v>
      </c>
      <c r="E102" s="48">
        <v>139500</v>
      </c>
      <c r="F102" s="48">
        <f t="shared" si="2"/>
        <v>0</v>
      </c>
    </row>
    <row r="103" spans="1:6" ht="38.25">
      <c r="A103" s="47" t="s">
        <v>99</v>
      </c>
      <c r="B103" s="47" t="s">
        <v>245</v>
      </c>
      <c r="C103" s="47" t="s">
        <v>100</v>
      </c>
      <c r="D103" s="48">
        <v>139300</v>
      </c>
      <c r="E103" s="48">
        <v>139300</v>
      </c>
      <c r="F103" s="48">
        <f t="shared" si="2"/>
        <v>0</v>
      </c>
    </row>
    <row r="104" spans="1:6" ht="38.25">
      <c r="A104" s="47" t="s">
        <v>78</v>
      </c>
      <c r="B104" s="47" t="s">
        <v>245</v>
      </c>
      <c r="C104" s="47" t="s">
        <v>77</v>
      </c>
      <c r="D104" s="48">
        <v>139300</v>
      </c>
      <c r="E104" s="48">
        <v>139300</v>
      </c>
      <c r="F104" s="48">
        <f t="shared" si="2"/>
        <v>0</v>
      </c>
    </row>
    <row r="105" spans="1:6" ht="38.25">
      <c r="A105" s="47" t="s">
        <v>79</v>
      </c>
      <c r="B105" s="47" t="s">
        <v>245</v>
      </c>
      <c r="C105" s="47" t="s">
        <v>12</v>
      </c>
      <c r="D105" s="48">
        <v>200</v>
      </c>
      <c r="E105" s="48">
        <v>200</v>
      </c>
      <c r="F105" s="48">
        <f t="shared" si="2"/>
        <v>0</v>
      </c>
    </row>
    <row r="106" spans="1:6" ht="12.75">
      <c r="A106" s="47" t="s">
        <v>196</v>
      </c>
      <c r="B106" s="47" t="s">
        <v>245</v>
      </c>
      <c r="C106" s="47" t="s">
        <v>197</v>
      </c>
      <c r="D106" s="48">
        <v>1711600</v>
      </c>
      <c r="E106" s="48">
        <v>132109</v>
      </c>
      <c r="F106" s="48">
        <f t="shared" si="2"/>
        <v>1579491</v>
      </c>
    </row>
    <row r="107" spans="1:6" ht="63.75">
      <c r="A107" s="47" t="s">
        <v>13</v>
      </c>
      <c r="B107" s="47" t="s">
        <v>245</v>
      </c>
      <c r="C107" s="47" t="s">
        <v>14</v>
      </c>
      <c r="D107" s="48">
        <v>0</v>
      </c>
      <c r="E107" s="48">
        <v>0</v>
      </c>
      <c r="F107" s="48">
        <f t="shared" si="2"/>
        <v>0</v>
      </c>
    </row>
    <row r="108" spans="1:6" ht="25.5">
      <c r="A108" s="47" t="s">
        <v>198</v>
      </c>
      <c r="B108" s="47" t="s">
        <v>245</v>
      </c>
      <c r="C108" s="47" t="s">
        <v>199</v>
      </c>
      <c r="D108" s="48">
        <v>1711600</v>
      </c>
      <c r="E108" s="48">
        <v>132109</v>
      </c>
      <c r="F108" s="48">
        <f>SUM(D108-E108)</f>
        <v>1579491</v>
      </c>
    </row>
    <row r="109" spans="1:6" ht="25.5">
      <c r="A109" s="47" t="s">
        <v>16</v>
      </c>
      <c r="B109" s="47" t="s">
        <v>245</v>
      </c>
      <c r="C109" s="47" t="s">
        <v>15</v>
      </c>
      <c r="D109" s="48">
        <v>1711600</v>
      </c>
      <c r="E109" s="48">
        <v>132109</v>
      </c>
      <c r="F109" s="48">
        <f>SUM(D109-E109)</f>
        <v>1579491</v>
      </c>
    </row>
    <row r="111" ht="12.75">
      <c r="B111" t="s">
        <v>301</v>
      </c>
    </row>
  </sheetData>
  <sheetProtection/>
  <autoFilter ref="A13:F109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24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235</v>
      </c>
    </row>
    <row r="3" spans="1:6" s="24" customFormat="1" ht="38.25">
      <c r="A3" s="37" t="s">
        <v>231</v>
      </c>
      <c r="B3" s="20" t="s">
        <v>218</v>
      </c>
      <c r="C3" s="20" t="s">
        <v>242</v>
      </c>
      <c r="D3" s="20" t="s">
        <v>232</v>
      </c>
      <c r="E3" s="56" t="s">
        <v>220</v>
      </c>
      <c r="F3" s="20" t="s">
        <v>236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200</v>
      </c>
      <c r="B5" s="50" t="s">
        <v>201</v>
      </c>
      <c r="C5" s="54" t="s">
        <v>124</v>
      </c>
      <c r="D5" s="51">
        <v>9818500</v>
      </c>
      <c r="E5" s="51">
        <v>4384440.92</v>
      </c>
      <c r="F5" s="51">
        <f>SUM(D5-E5)</f>
        <v>5434059.08</v>
      </c>
    </row>
    <row r="6" spans="1:6" ht="39.75" customHeight="1">
      <c r="A6" s="47" t="s">
        <v>278</v>
      </c>
      <c r="B6" s="50" t="s">
        <v>201</v>
      </c>
      <c r="C6" s="60" t="s">
        <v>145</v>
      </c>
      <c r="D6" s="51">
        <v>9818500</v>
      </c>
      <c r="E6" s="51">
        <v>4384440.92</v>
      </c>
      <c r="F6" s="51">
        <f aca="true" t="shared" si="0" ref="F6:F78">SUM(D6-E6)</f>
        <v>5434059.08</v>
      </c>
    </row>
    <row r="7" spans="1:6" ht="12.75">
      <c r="A7" s="49" t="s">
        <v>102</v>
      </c>
      <c r="B7" s="50" t="s">
        <v>201</v>
      </c>
      <c r="C7" s="60" t="s">
        <v>146</v>
      </c>
      <c r="D7" s="51">
        <v>3607200</v>
      </c>
      <c r="E7" s="51">
        <v>2118422.98</v>
      </c>
      <c r="F7" s="51">
        <f t="shared" si="0"/>
        <v>1488777.02</v>
      </c>
    </row>
    <row r="8" spans="1:6" ht="38.25">
      <c r="A8" s="49" t="s">
        <v>111</v>
      </c>
      <c r="B8" s="50" t="s">
        <v>201</v>
      </c>
      <c r="C8" s="60" t="s">
        <v>147</v>
      </c>
      <c r="D8" s="51">
        <v>664400</v>
      </c>
      <c r="E8" s="51">
        <v>427249.02</v>
      </c>
      <c r="F8" s="51">
        <f t="shared" si="0"/>
        <v>237150.97999999998</v>
      </c>
    </row>
    <row r="9" spans="1:6" ht="51">
      <c r="A9" s="49" t="s">
        <v>103</v>
      </c>
      <c r="B9" s="50" t="s">
        <v>201</v>
      </c>
      <c r="C9" s="60" t="s">
        <v>148</v>
      </c>
      <c r="D9" s="51">
        <v>664400</v>
      </c>
      <c r="E9" s="51">
        <v>427249.02</v>
      </c>
      <c r="F9" s="51">
        <f t="shared" si="0"/>
        <v>237150.97999999998</v>
      </c>
    </row>
    <row r="10" spans="1:6" ht="12.75">
      <c r="A10" s="47" t="s">
        <v>149</v>
      </c>
      <c r="B10" s="50" t="s">
        <v>201</v>
      </c>
      <c r="C10" s="60" t="s">
        <v>150</v>
      </c>
      <c r="D10" s="51">
        <v>644200</v>
      </c>
      <c r="E10" s="51">
        <v>415649.02</v>
      </c>
      <c r="F10" s="51">
        <f t="shared" si="0"/>
        <v>228550.97999999998</v>
      </c>
    </row>
    <row r="11" spans="1:6" ht="27" customHeight="1">
      <c r="A11" s="47" t="s">
        <v>151</v>
      </c>
      <c r="B11" s="50" t="s">
        <v>201</v>
      </c>
      <c r="C11" s="60" t="s">
        <v>306</v>
      </c>
      <c r="D11" s="51">
        <v>621500</v>
      </c>
      <c r="E11" s="51">
        <v>393098.38</v>
      </c>
      <c r="F11" s="51">
        <f t="shared" si="0"/>
        <v>228401.62</v>
      </c>
    </row>
    <row r="12" spans="1:6" ht="12.75">
      <c r="A12" s="49" t="s">
        <v>202</v>
      </c>
      <c r="B12" s="50" t="s">
        <v>201</v>
      </c>
      <c r="C12" s="60" t="s">
        <v>307</v>
      </c>
      <c r="D12" s="51">
        <v>621500</v>
      </c>
      <c r="E12" s="51">
        <v>393098.38</v>
      </c>
      <c r="F12" s="51">
        <f t="shared" si="0"/>
        <v>228401.62</v>
      </c>
    </row>
    <row r="13" spans="1:6" ht="16.5" customHeight="1">
      <c r="A13" s="49" t="s">
        <v>206</v>
      </c>
      <c r="B13" s="50" t="s">
        <v>201</v>
      </c>
      <c r="C13" s="60" t="s">
        <v>308</v>
      </c>
      <c r="D13" s="51">
        <v>621500</v>
      </c>
      <c r="E13" s="51">
        <v>393098.38</v>
      </c>
      <c r="F13" s="51">
        <f t="shared" si="0"/>
        <v>228401.62</v>
      </c>
    </row>
    <row r="14" spans="1:6" ht="12.75">
      <c r="A14" s="49" t="s">
        <v>207</v>
      </c>
      <c r="B14" s="50" t="s">
        <v>201</v>
      </c>
      <c r="C14" s="60" t="s">
        <v>309</v>
      </c>
      <c r="D14" s="51">
        <v>477300</v>
      </c>
      <c r="E14" s="51">
        <v>306094</v>
      </c>
      <c r="F14" s="51">
        <f t="shared" si="0"/>
        <v>171206</v>
      </c>
    </row>
    <row r="15" spans="1:6" ht="12.75">
      <c r="A15" s="49" t="s">
        <v>209</v>
      </c>
      <c r="B15" s="50" t="s">
        <v>201</v>
      </c>
      <c r="C15" s="60" t="s">
        <v>311</v>
      </c>
      <c r="D15" s="51">
        <v>144200</v>
      </c>
      <c r="E15" s="51">
        <v>87004.38</v>
      </c>
      <c r="F15" s="51">
        <f>SUM(D15-E15)</f>
        <v>57195.619999999995</v>
      </c>
    </row>
    <row r="16" spans="1:6" ht="12.75">
      <c r="A16" s="49" t="s">
        <v>208</v>
      </c>
      <c r="B16" s="50" t="s">
        <v>201</v>
      </c>
      <c r="C16" s="60" t="s">
        <v>310</v>
      </c>
      <c r="D16" s="51">
        <v>17400</v>
      </c>
      <c r="E16" s="51">
        <v>17320</v>
      </c>
      <c r="F16" s="51">
        <f t="shared" si="0"/>
        <v>80</v>
      </c>
    </row>
    <row r="17" spans="1:6" ht="12.75">
      <c r="A17" s="47" t="s">
        <v>209</v>
      </c>
      <c r="B17" s="50">
        <v>200</v>
      </c>
      <c r="C17" s="60" t="s">
        <v>502</v>
      </c>
      <c r="D17" s="51">
        <v>5300</v>
      </c>
      <c r="E17" s="51">
        <v>5230.64</v>
      </c>
      <c r="F17" s="51">
        <f t="shared" si="0"/>
        <v>69.35999999999967</v>
      </c>
    </row>
    <row r="18" spans="1:6" ht="12.75">
      <c r="A18" s="47" t="s">
        <v>208</v>
      </c>
      <c r="B18" s="50">
        <v>200</v>
      </c>
      <c r="C18" s="60" t="s">
        <v>312</v>
      </c>
      <c r="D18" s="51">
        <v>500</v>
      </c>
      <c r="E18" s="51">
        <v>0</v>
      </c>
      <c r="F18" s="51">
        <f>SUM(D18-E18)</f>
        <v>500</v>
      </c>
    </row>
    <row r="19" spans="1:6" ht="25.5">
      <c r="A19" s="47" t="s">
        <v>503</v>
      </c>
      <c r="B19" s="50">
        <v>200</v>
      </c>
      <c r="C19" s="60" t="s">
        <v>504</v>
      </c>
      <c r="D19" s="51">
        <v>19700</v>
      </c>
      <c r="E19" s="51">
        <v>11600</v>
      </c>
      <c r="F19" s="51">
        <f>SUM(D19-E19)</f>
        <v>8100</v>
      </c>
    </row>
    <row r="20" spans="1:6" ht="12.75">
      <c r="A20" s="49" t="s">
        <v>203</v>
      </c>
      <c r="B20" s="50">
        <v>200</v>
      </c>
      <c r="C20" s="60" t="s">
        <v>505</v>
      </c>
      <c r="D20" s="51">
        <v>19700</v>
      </c>
      <c r="E20" s="51">
        <v>11600</v>
      </c>
      <c r="F20" s="51">
        <f t="shared" si="0"/>
        <v>8100</v>
      </c>
    </row>
    <row r="21" spans="1:6" ht="12.75">
      <c r="A21" s="49" t="s">
        <v>210</v>
      </c>
      <c r="B21" s="50">
        <v>200</v>
      </c>
      <c r="C21" s="60" t="s">
        <v>506</v>
      </c>
      <c r="D21" s="51">
        <v>19700</v>
      </c>
      <c r="E21" s="51">
        <v>11600</v>
      </c>
      <c r="F21" s="51">
        <f t="shared" si="0"/>
        <v>8100</v>
      </c>
    </row>
    <row r="22" spans="1:8" ht="51">
      <c r="A22" s="49" t="s">
        <v>105</v>
      </c>
      <c r="B22" s="50" t="s">
        <v>201</v>
      </c>
      <c r="C22" s="60" t="s">
        <v>152</v>
      </c>
      <c r="D22" s="51">
        <v>2576700</v>
      </c>
      <c r="E22" s="51">
        <v>1522150.96</v>
      </c>
      <c r="F22" s="51">
        <f t="shared" si="0"/>
        <v>1054549.04</v>
      </c>
      <c r="H22" t="s">
        <v>301</v>
      </c>
    </row>
    <row r="23" spans="1:6" ht="51">
      <c r="A23" s="49" t="s">
        <v>103</v>
      </c>
      <c r="B23" s="50" t="s">
        <v>201</v>
      </c>
      <c r="C23" s="60" t="s">
        <v>153</v>
      </c>
      <c r="D23" s="51">
        <v>2576700</v>
      </c>
      <c r="E23" s="51">
        <v>1521950.96</v>
      </c>
      <c r="F23" s="51">
        <f t="shared" si="0"/>
        <v>1054749.04</v>
      </c>
    </row>
    <row r="24" spans="1:6" ht="12.75">
      <c r="A24" s="49" t="s">
        <v>104</v>
      </c>
      <c r="B24" s="50" t="s">
        <v>201</v>
      </c>
      <c r="C24" s="60" t="s">
        <v>154</v>
      </c>
      <c r="D24" s="51">
        <v>2576700</v>
      </c>
      <c r="E24" s="51">
        <v>1521950.96</v>
      </c>
      <c r="F24" s="51">
        <f t="shared" si="0"/>
        <v>1054749.04</v>
      </c>
    </row>
    <row r="25" spans="1:6" ht="12.75">
      <c r="A25" s="47" t="s">
        <v>313</v>
      </c>
      <c r="B25" s="50" t="s">
        <v>201</v>
      </c>
      <c r="C25" s="60" t="s">
        <v>314</v>
      </c>
      <c r="D25" s="51">
        <v>2116200</v>
      </c>
      <c r="E25" s="51">
        <v>1223789.92</v>
      </c>
      <c r="F25" s="51">
        <f t="shared" si="0"/>
        <v>892410.0800000001</v>
      </c>
    </row>
    <row r="26" spans="1:6" ht="12.75">
      <c r="A26" s="49" t="s">
        <v>202</v>
      </c>
      <c r="B26" s="50" t="s">
        <v>201</v>
      </c>
      <c r="C26" s="60" t="s">
        <v>315</v>
      </c>
      <c r="D26" s="51">
        <v>2116200</v>
      </c>
      <c r="E26" s="51">
        <v>1223789.92</v>
      </c>
      <c r="F26" s="51">
        <f t="shared" si="0"/>
        <v>892410.0800000001</v>
      </c>
    </row>
    <row r="27" spans="1:6" ht="13.5" customHeight="1">
      <c r="A27" s="49" t="s">
        <v>206</v>
      </c>
      <c r="B27" s="50" t="s">
        <v>201</v>
      </c>
      <c r="C27" s="60" t="s">
        <v>316</v>
      </c>
      <c r="D27" s="51">
        <v>2116200</v>
      </c>
      <c r="E27" s="51">
        <v>1223789.92</v>
      </c>
      <c r="F27" s="51">
        <f t="shared" si="0"/>
        <v>892410.0800000001</v>
      </c>
    </row>
    <row r="28" spans="1:6" ht="12.75">
      <c r="A28" s="49" t="s">
        <v>207</v>
      </c>
      <c r="B28" s="50" t="s">
        <v>201</v>
      </c>
      <c r="C28" s="60" t="s">
        <v>317</v>
      </c>
      <c r="D28" s="51">
        <v>1625200</v>
      </c>
      <c r="E28" s="51">
        <v>956630</v>
      </c>
      <c r="F28" s="51">
        <f t="shared" si="0"/>
        <v>668570</v>
      </c>
    </row>
    <row r="29" spans="1:6" ht="12.75">
      <c r="A29" s="49" t="s">
        <v>209</v>
      </c>
      <c r="B29" s="50" t="s">
        <v>201</v>
      </c>
      <c r="C29" s="60" t="s">
        <v>319</v>
      </c>
      <c r="D29" s="51">
        <v>491000</v>
      </c>
      <c r="E29" s="51">
        <v>267159.92</v>
      </c>
      <c r="F29" s="51">
        <f>SUM(D29-E29)</f>
        <v>223840.08000000002</v>
      </c>
    </row>
    <row r="30" spans="1:6" ht="12.75">
      <c r="A30" s="49" t="s">
        <v>208</v>
      </c>
      <c r="B30" s="50" t="s">
        <v>201</v>
      </c>
      <c r="C30" s="60" t="s">
        <v>318</v>
      </c>
      <c r="D30" s="51">
        <v>69500</v>
      </c>
      <c r="E30" s="51">
        <v>35818</v>
      </c>
      <c r="F30" s="51">
        <f t="shared" si="0"/>
        <v>33682</v>
      </c>
    </row>
    <row r="31" spans="1:6" ht="12.75">
      <c r="A31" s="49" t="s">
        <v>209</v>
      </c>
      <c r="B31" s="50">
        <v>200</v>
      </c>
      <c r="C31" s="60" t="s">
        <v>522</v>
      </c>
      <c r="D31" s="51">
        <v>21000</v>
      </c>
      <c r="E31" s="51">
        <v>0</v>
      </c>
      <c r="F31" s="51">
        <f t="shared" si="0"/>
        <v>21000</v>
      </c>
    </row>
    <row r="32" spans="1:6" ht="25.5">
      <c r="A32" s="47" t="s">
        <v>503</v>
      </c>
      <c r="B32" s="50">
        <v>200</v>
      </c>
      <c r="C32" s="60" t="s">
        <v>508</v>
      </c>
      <c r="D32" s="51">
        <v>110500</v>
      </c>
      <c r="E32" s="51">
        <v>65831.55</v>
      </c>
      <c r="F32" s="51">
        <f t="shared" si="0"/>
        <v>44668.45</v>
      </c>
    </row>
    <row r="33" spans="1:6" ht="12.75">
      <c r="A33" s="49" t="s">
        <v>203</v>
      </c>
      <c r="B33" s="50" t="s">
        <v>201</v>
      </c>
      <c r="C33" s="60" t="s">
        <v>320</v>
      </c>
      <c r="D33" s="51">
        <v>110500</v>
      </c>
      <c r="E33" s="51">
        <v>65831.55</v>
      </c>
      <c r="F33" s="51">
        <f t="shared" si="0"/>
        <v>44668.45</v>
      </c>
    </row>
    <row r="34" spans="1:6" ht="12.75">
      <c r="A34" s="47" t="s">
        <v>210</v>
      </c>
      <c r="B34" s="50">
        <v>200</v>
      </c>
      <c r="C34" s="60" t="s">
        <v>507</v>
      </c>
      <c r="D34" s="51">
        <v>58000</v>
      </c>
      <c r="E34" s="51">
        <v>32449.87</v>
      </c>
      <c r="F34" s="51">
        <f t="shared" si="0"/>
        <v>25550.13</v>
      </c>
    </row>
    <row r="35" spans="1:6" ht="12.75">
      <c r="A35" s="49" t="s">
        <v>204</v>
      </c>
      <c r="B35" s="50">
        <v>200</v>
      </c>
      <c r="C35" s="60" t="s">
        <v>321</v>
      </c>
      <c r="D35" s="51">
        <v>15000</v>
      </c>
      <c r="E35" s="51">
        <v>8000</v>
      </c>
      <c r="F35" s="51">
        <f t="shared" si="0"/>
        <v>7000</v>
      </c>
    </row>
    <row r="36" spans="1:6" ht="12.75">
      <c r="A36" s="47" t="s">
        <v>213</v>
      </c>
      <c r="B36" s="50">
        <v>200</v>
      </c>
      <c r="C36" s="60" t="s">
        <v>523</v>
      </c>
      <c r="D36" s="51">
        <v>37500</v>
      </c>
      <c r="E36" s="51">
        <v>25381.68</v>
      </c>
      <c r="F36" s="51">
        <f t="shared" si="0"/>
        <v>12118.32</v>
      </c>
    </row>
    <row r="37" spans="1:6" ht="25.5">
      <c r="A37" s="47" t="s">
        <v>352</v>
      </c>
      <c r="B37" s="50">
        <v>200</v>
      </c>
      <c r="C37" s="60" t="s">
        <v>509</v>
      </c>
      <c r="D37" s="51">
        <v>252400</v>
      </c>
      <c r="E37" s="51">
        <v>194981.76</v>
      </c>
      <c r="F37" s="51">
        <f t="shared" si="0"/>
        <v>57418.23999999999</v>
      </c>
    </row>
    <row r="38" spans="1:6" ht="12.75">
      <c r="A38" s="47" t="s">
        <v>202</v>
      </c>
      <c r="B38" s="50">
        <v>200</v>
      </c>
      <c r="C38" s="60" t="s">
        <v>510</v>
      </c>
      <c r="D38" s="51">
        <v>105800</v>
      </c>
      <c r="E38" s="51">
        <v>59937.46</v>
      </c>
      <c r="F38" s="51">
        <f t="shared" si="0"/>
        <v>45862.54</v>
      </c>
    </row>
    <row r="39" spans="1:6" ht="12.75">
      <c r="A39" s="49" t="s">
        <v>203</v>
      </c>
      <c r="B39" s="50">
        <v>200</v>
      </c>
      <c r="C39" s="60" t="s">
        <v>322</v>
      </c>
      <c r="D39" s="51">
        <v>105800</v>
      </c>
      <c r="E39" s="51">
        <v>59937.46</v>
      </c>
      <c r="F39" s="51">
        <f t="shared" si="0"/>
        <v>45862.54</v>
      </c>
    </row>
    <row r="40" spans="1:6" ht="12.75">
      <c r="A40" s="49" t="s">
        <v>211</v>
      </c>
      <c r="B40" s="50" t="s">
        <v>201</v>
      </c>
      <c r="C40" s="60" t="s">
        <v>323</v>
      </c>
      <c r="D40" s="51">
        <v>6500</v>
      </c>
      <c r="E40" s="51">
        <v>5000</v>
      </c>
      <c r="F40" s="51">
        <f t="shared" si="0"/>
        <v>1500</v>
      </c>
    </row>
    <row r="41" spans="1:6" ht="12.75">
      <c r="A41" s="49" t="s">
        <v>212</v>
      </c>
      <c r="B41" s="50" t="s">
        <v>201</v>
      </c>
      <c r="C41" s="60" t="s">
        <v>324</v>
      </c>
      <c r="D41" s="51">
        <v>62300</v>
      </c>
      <c r="E41" s="51">
        <v>26559.87</v>
      </c>
      <c r="F41" s="51">
        <f t="shared" si="0"/>
        <v>35740.130000000005</v>
      </c>
    </row>
    <row r="42" spans="1:6" ht="12.75">
      <c r="A42" s="49" t="s">
        <v>204</v>
      </c>
      <c r="B42" s="50" t="s">
        <v>201</v>
      </c>
      <c r="C42" s="60" t="s">
        <v>325</v>
      </c>
      <c r="D42" s="51">
        <v>13600</v>
      </c>
      <c r="E42" s="51">
        <v>7129.1</v>
      </c>
      <c r="F42" s="51">
        <f t="shared" si="0"/>
        <v>6470.9</v>
      </c>
    </row>
    <row r="43" spans="1:6" ht="12.75">
      <c r="A43" s="49" t="s">
        <v>213</v>
      </c>
      <c r="B43" s="50" t="s">
        <v>201</v>
      </c>
      <c r="C43" s="60" t="s">
        <v>326</v>
      </c>
      <c r="D43" s="51">
        <v>23400</v>
      </c>
      <c r="E43" s="51">
        <v>21248.49</v>
      </c>
      <c r="F43" s="51">
        <f t="shared" si="0"/>
        <v>2151.5099999999984</v>
      </c>
    </row>
    <row r="44" spans="1:6" ht="12.75">
      <c r="A44" s="49" t="s">
        <v>215</v>
      </c>
      <c r="B44" s="50" t="s">
        <v>201</v>
      </c>
      <c r="C44" s="60" t="s">
        <v>327</v>
      </c>
      <c r="D44" s="51">
        <v>146600</v>
      </c>
      <c r="E44" s="51">
        <v>135044.3</v>
      </c>
      <c r="F44" s="51">
        <f t="shared" si="0"/>
        <v>11555.700000000012</v>
      </c>
    </row>
    <row r="45" spans="1:6" ht="12.75">
      <c r="A45" s="49" t="s">
        <v>216</v>
      </c>
      <c r="B45" s="50" t="s">
        <v>201</v>
      </c>
      <c r="C45" s="60" t="s">
        <v>328</v>
      </c>
      <c r="D45" s="51">
        <v>0</v>
      </c>
      <c r="E45" s="51">
        <v>0</v>
      </c>
      <c r="F45" s="51">
        <f t="shared" si="0"/>
        <v>0</v>
      </c>
    </row>
    <row r="46" spans="1:6" ht="12.75">
      <c r="A46" s="49" t="s">
        <v>217</v>
      </c>
      <c r="B46" s="50" t="s">
        <v>201</v>
      </c>
      <c r="C46" s="60" t="s">
        <v>329</v>
      </c>
      <c r="D46" s="51">
        <v>146600</v>
      </c>
      <c r="E46" s="51">
        <v>135044.3</v>
      </c>
      <c r="F46" s="51">
        <f t="shared" si="0"/>
        <v>11555.700000000012</v>
      </c>
    </row>
    <row r="47" spans="1:6" ht="12.75">
      <c r="A47" s="47" t="s">
        <v>196</v>
      </c>
      <c r="B47" s="50" t="s">
        <v>201</v>
      </c>
      <c r="C47" s="60" t="s">
        <v>511</v>
      </c>
      <c r="D47" s="51">
        <v>2900</v>
      </c>
      <c r="E47" s="51">
        <v>0</v>
      </c>
      <c r="F47" s="51">
        <f t="shared" si="0"/>
        <v>2900</v>
      </c>
    </row>
    <row r="48" spans="1:6" ht="12.75">
      <c r="A48" s="47" t="s">
        <v>202</v>
      </c>
      <c r="B48" s="50" t="s">
        <v>201</v>
      </c>
      <c r="C48" s="60" t="s">
        <v>512</v>
      </c>
      <c r="D48" s="51">
        <v>2900</v>
      </c>
      <c r="E48" s="51">
        <v>0</v>
      </c>
      <c r="F48" s="51">
        <f t="shared" si="0"/>
        <v>2900</v>
      </c>
    </row>
    <row r="49" spans="1:6" ht="12.75">
      <c r="A49" s="47" t="s">
        <v>109</v>
      </c>
      <c r="B49" s="50" t="s">
        <v>201</v>
      </c>
      <c r="C49" s="60" t="s">
        <v>513</v>
      </c>
      <c r="D49" s="51">
        <v>2900</v>
      </c>
      <c r="E49" s="51">
        <v>0</v>
      </c>
      <c r="F49" s="51">
        <f t="shared" si="0"/>
        <v>2900</v>
      </c>
    </row>
    <row r="50" spans="1:6" ht="25.5">
      <c r="A50" s="47" t="s">
        <v>110</v>
      </c>
      <c r="B50" s="50" t="s">
        <v>201</v>
      </c>
      <c r="C50" s="60" t="s">
        <v>514</v>
      </c>
      <c r="D50" s="51">
        <v>2900</v>
      </c>
      <c r="E50" s="51">
        <v>0</v>
      </c>
      <c r="F50" s="51">
        <f t="shared" si="0"/>
        <v>2900</v>
      </c>
    </row>
    <row r="51" spans="1:6" ht="25.5">
      <c r="A51" s="47" t="s">
        <v>330</v>
      </c>
      <c r="B51" s="50">
        <v>200</v>
      </c>
      <c r="C51" s="60" t="s">
        <v>334</v>
      </c>
      <c r="D51" s="51">
        <v>2000</v>
      </c>
      <c r="E51" s="51">
        <v>0</v>
      </c>
      <c r="F51" s="51">
        <f t="shared" si="0"/>
        <v>2000</v>
      </c>
    </row>
    <row r="52" spans="1:6" ht="12.75">
      <c r="A52" s="47" t="s">
        <v>214</v>
      </c>
      <c r="B52" s="50">
        <v>200</v>
      </c>
      <c r="C52" s="60" t="s">
        <v>331</v>
      </c>
      <c r="D52" s="51">
        <v>2000</v>
      </c>
      <c r="E52" s="51">
        <v>0</v>
      </c>
      <c r="F52" s="51">
        <f t="shared" si="0"/>
        <v>2000</v>
      </c>
    </row>
    <row r="53" spans="1:6" ht="12.75">
      <c r="A53" s="47" t="s">
        <v>332</v>
      </c>
      <c r="B53" s="50">
        <v>200</v>
      </c>
      <c r="C53" s="60" t="s">
        <v>335</v>
      </c>
      <c r="D53" s="51">
        <v>2000</v>
      </c>
      <c r="E53" s="51">
        <v>1529.73</v>
      </c>
      <c r="F53" s="51">
        <f t="shared" si="0"/>
        <v>470.27</v>
      </c>
    </row>
    <row r="54" spans="1:6" ht="12.75">
      <c r="A54" s="47" t="s">
        <v>214</v>
      </c>
      <c r="B54" s="50">
        <v>200</v>
      </c>
      <c r="C54" s="60" t="s">
        <v>333</v>
      </c>
      <c r="D54" s="51">
        <v>2000</v>
      </c>
      <c r="E54" s="51">
        <v>1529.73</v>
      </c>
      <c r="F54" s="51">
        <f t="shared" si="0"/>
        <v>470.27</v>
      </c>
    </row>
    <row r="55" spans="1:6" ht="12.75">
      <c r="A55" s="49" t="s">
        <v>118</v>
      </c>
      <c r="B55" s="50" t="s">
        <v>201</v>
      </c>
      <c r="C55" s="60" t="s">
        <v>155</v>
      </c>
      <c r="D55" s="51">
        <v>200</v>
      </c>
      <c r="E55" s="51">
        <v>200</v>
      </c>
      <c r="F55" s="51">
        <f t="shared" si="0"/>
        <v>0</v>
      </c>
    </row>
    <row r="56" spans="1:6" ht="89.25">
      <c r="A56" s="49" t="s">
        <v>119</v>
      </c>
      <c r="B56" s="50" t="s">
        <v>201</v>
      </c>
      <c r="C56" s="60" t="s">
        <v>156</v>
      </c>
      <c r="D56" s="51">
        <v>200</v>
      </c>
      <c r="E56" s="51">
        <v>200</v>
      </c>
      <c r="F56" s="51">
        <f t="shared" si="0"/>
        <v>0</v>
      </c>
    </row>
    <row r="57" spans="1:6" ht="255">
      <c r="A57" s="49" t="s">
        <v>106</v>
      </c>
      <c r="B57" s="50" t="s">
        <v>201</v>
      </c>
      <c r="C57" s="60" t="s">
        <v>157</v>
      </c>
      <c r="D57" s="51">
        <v>200</v>
      </c>
      <c r="E57" s="51">
        <v>200</v>
      </c>
      <c r="F57" s="51">
        <f t="shared" si="0"/>
        <v>0</v>
      </c>
    </row>
    <row r="58" spans="1:6" ht="25.5">
      <c r="A58" s="47" t="s">
        <v>151</v>
      </c>
      <c r="B58" s="50" t="s">
        <v>201</v>
      </c>
      <c r="C58" s="60" t="s">
        <v>336</v>
      </c>
      <c r="D58" s="51">
        <v>200</v>
      </c>
      <c r="E58" s="51">
        <v>200</v>
      </c>
      <c r="F58" s="51">
        <f t="shared" si="0"/>
        <v>0</v>
      </c>
    </row>
    <row r="59" spans="1:6" ht="12.75">
      <c r="A59" s="49" t="s">
        <v>215</v>
      </c>
      <c r="B59" s="50" t="s">
        <v>201</v>
      </c>
      <c r="C59" s="60" t="s">
        <v>337</v>
      </c>
      <c r="D59" s="51">
        <v>200</v>
      </c>
      <c r="E59" s="51">
        <v>200</v>
      </c>
      <c r="F59" s="51">
        <f t="shared" si="0"/>
        <v>0</v>
      </c>
    </row>
    <row r="60" spans="1:6" ht="12.75">
      <c r="A60" s="49" t="s">
        <v>217</v>
      </c>
      <c r="B60" s="50" t="s">
        <v>201</v>
      </c>
      <c r="C60" s="60" t="s">
        <v>338</v>
      </c>
      <c r="D60" s="51">
        <v>200</v>
      </c>
      <c r="E60" s="51">
        <v>200</v>
      </c>
      <c r="F60" s="51">
        <f t="shared" si="0"/>
        <v>0</v>
      </c>
    </row>
    <row r="61" spans="1:6" ht="12.75">
      <c r="A61" s="47" t="s">
        <v>339</v>
      </c>
      <c r="B61" s="50">
        <v>200</v>
      </c>
      <c r="C61" s="60" t="s">
        <v>340</v>
      </c>
      <c r="D61" s="51">
        <v>187100</v>
      </c>
      <c r="E61" s="51">
        <v>71872</v>
      </c>
      <c r="F61" s="51">
        <f t="shared" si="0"/>
        <v>115228</v>
      </c>
    </row>
    <row r="62" spans="1:6" ht="12.75">
      <c r="A62" s="62" t="s">
        <v>348</v>
      </c>
      <c r="B62" s="50">
        <v>200</v>
      </c>
      <c r="C62" s="60" t="s">
        <v>344</v>
      </c>
      <c r="D62" s="51">
        <v>11872</v>
      </c>
      <c r="E62" s="51">
        <v>11872</v>
      </c>
      <c r="F62" s="51">
        <f t="shared" si="0"/>
        <v>0</v>
      </c>
    </row>
    <row r="63" spans="1:6" ht="12.75">
      <c r="A63" s="47" t="s">
        <v>202</v>
      </c>
      <c r="B63" s="50">
        <v>200</v>
      </c>
      <c r="C63" s="60" t="s">
        <v>341</v>
      </c>
      <c r="D63" s="51">
        <v>11872</v>
      </c>
      <c r="E63" s="51">
        <v>11872</v>
      </c>
      <c r="F63" s="51">
        <f t="shared" si="0"/>
        <v>0</v>
      </c>
    </row>
    <row r="64" spans="1:6" ht="13.5" thickBot="1">
      <c r="A64" s="47" t="s">
        <v>214</v>
      </c>
      <c r="B64" s="50">
        <v>200</v>
      </c>
      <c r="C64" s="60" t="s">
        <v>342</v>
      </c>
      <c r="D64" s="51">
        <v>11872</v>
      </c>
      <c r="E64" s="51">
        <v>11872</v>
      </c>
      <c r="F64" s="51">
        <f t="shared" si="0"/>
        <v>0</v>
      </c>
    </row>
    <row r="65" spans="1:6" ht="26.25" thickBot="1">
      <c r="A65" s="64" t="s">
        <v>347</v>
      </c>
      <c r="B65" s="50">
        <v>200</v>
      </c>
      <c r="C65" s="60" t="s">
        <v>345</v>
      </c>
      <c r="D65" s="51">
        <v>175228</v>
      </c>
      <c r="E65" s="51">
        <v>60000</v>
      </c>
      <c r="F65" s="51">
        <f t="shared" si="0"/>
        <v>115228</v>
      </c>
    </row>
    <row r="66" spans="1:9" ht="12.75">
      <c r="A66" s="47" t="s">
        <v>202</v>
      </c>
      <c r="B66" s="50">
        <v>200</v>
      </c>
      <c r="C66" s="60" t="s">
        <v>343</v>
      </c>
      <c r="D66" s="51">
        <v>175228</v>
      </c>
      <c r="E66" s="51">
        <v>60000</v>
      </c>
      <c r="F66" s="51">
        <f t="shared" si="0"/>
        <v>115228</v>
      </c>
      <c r="I66" t="s">
        <v>301</v>
      </c>
    </row>
    <row r="67" spans="1:6" ht="12.75">
      <c r="A67" s="47" t="s">
        <v>214</v>
      </c>
      <c r="B67" s="50">
        <v>200</v>
      </c>
      <c r="C67" s="60" t="s">
        <v>346</v>
      </c>
      <c r="D67" s="51">
        <v>175228</v>
      </c>
      <c r="E67" s="51">
        <v>60000</v>
      </c>
      <c r="F67" s="51">
        <f t="shared" si="0"/>
        <v>115228</v>
      </c>
    </row>
    <row r="68" spans="1:6" ht="12.75">
      <c r="A68" s="49" t="s">
        <v>261</v>
      </c>
      <c r="B68" s="50" t="s">
        <v>201</v>
      </c>
      <c r="C68" s="60" t="s">
        <v>158</v>
      </c>
      <c r="D68" s="51">
        <v>179000</v>
      </c>
      <c r="E68" s="51">
        <v>97151</v>
      </c>
      <c r="F68" s="51">
        <f t="shared" si="0"/>
        <v>81849</v>
      </c>
    </row>
    <row r="69" spans="1:6" ht="12.75">
      <c r="A69" s="62" t="s">
        <v>167</v>
      </c>
      <c r="B69" s="50">
        <v>200</v>
      </c>
      <c r="C69" s="63" t="s">
        <v>349</v>
      </c>
      <c r="D69" s="51">
        <v>179000</v>
      </c>
      <c r="E69" s="51">
        <v>97151</v>
      </c>
      <c r="F69" s="51">
        <f t="shared" si="0"/>
        <v>81849</v>
      </c>
    </row>
    <row r="70" spans="1:6" ht="51">
      <c r="A70" s="62" t="s">
        <v>350</v>
      </c>
      <c r="B70" s="50">
        <v>200</v>
      </c>
      <c r="C70" s="63" t="s">
        <v>351</v>
      </c>
      <c r="D70" s="51">
        <v>10000</v>
      </c>
      <c r="E70" s="51">
        <v>0</v>
      </c>
      <c r="F70" s="51">
        <f t="shared" si="0"/>
        <v>10000</v>
      </c>
    </row>
    <row r="71" spans="1:6" ht="25.5">
      <c r="A71" s="62" t="s">
        <v>352</v>
      </c>
      <c r="B71" s="50">
        <v>200</v>
      </c>
      <c r="C71" s="63" t="s">
        <v>353</v>
      </c>
      <c r="D71" s="51">
        <v>10000</v>
      </c>
      <c r="E71" s="51">
        <v>0</v>
      </c>
      <c r="F71" s="51">
        <f t="shared" si="0"/>
        <v>10000</v>
      </c>
    </row>
    <row r="72" spans="1:6" ht="12.75">
      <c r="A72" s="62" t="s">
        <v>202</v>
      </c>
      <c r="B72" s="50">
        <v>200</v>
      </c>
      <c r="C72" s="63" t="s">
        <v>354</v>
      </c>
      <c r="D72" s="51">
        <v>10000</v>
      </c>
      <c r="E72" s="51">
        <v>0</v>
      </c>
      <c r="F72" s="51">
        <f t="shared" si="0"/>
        <v>10000</v>
      </c>
    </row>
    <row r="73" spans="1:6" ht="12.75">
      <c r="A73" s="62" t="s">
        <v>203</v>
      </c>
      <c r="B73" s="50">
        <v>200</v>
      </c>
      <c r="C73" s="63" t="s">
        <v>355</v>
      </c>
      <c r="D73" s="51">
        <v>10000</v>
      </c>
      <c r="E73" s="51">
        <v>0</v>
      </c>
      <c r="F73" s="51">
        <f t="shared" si="0"/>
        <v>10000</v>
      </c>
    </row>
    <row r="74" spans="1:6" ht="12.75">
      <c r="A74" s="62" t="s">
        <v>213</v>
      </c>
      <c r="B74" s="50">
        <v>200</v>
      </c>
      <c r="C74" s="63" t="s">
        <v>356</v>
      </c>
      <c r="D74" s="51">
        <v>10000</v>
      </c>
      <c r="E74" s="51">
        <v>0</v>
      </c>
      <c r="F74" s="51">
        <f t="shared" si="0"/>
        <v>10000</v>
      </c>
    </row>
    <row r="75" spans="1:6" ht="63.75">
      <c r="A75" s="62" t="s">
        <v>357</v>
      </c>
      <c r="B75" s="50" t="s">
        <v>201</v>
      </c>
      <c r="C75" s="63" t="s">
        <v>358</v>
      </c>
      <c r="D75" s="51">
        <v>57000</v>
      </c>
      <c r="E75" s="51">
        <v>0</v>
      </c>
      <c r="F75" s="51">
        <f t="shared" si="0"/>
        <v>57000</v>
      </c>
    </row>
    <row r="76" spans="1:6" ht="25.5">
      <c r="A76" s="62" t="s">
        <v>352</v>
      </c>
      <c r="B76" s="50" t="s">
        <v>201</v>
      </c>
      <c r="C76" s="63" t="s">
        <v>359</v>
      </c>
      <c r="D76" s="51">
        <v>57000</v>
      </c>
      <c r="E76" s="51">
        <v>0</v>
      </c>
      <c r="F76" s="51">
        <f t="shared" si="0"/>
        <v>57000</v>
      </c>
    </row>
    <row r="77" spans="1:6" ht="12.75">
      <c r="A77" s="47" t="s">
        <v>202</v>
      </c>
      <c r="B77" s="50" t="s">
        <v>201</v>
      </c>
      <c r="C77" s="63" t="s">
        <v>360</v>
      </c>
      <c r="D77" s="51">
        <v>57000</v>
      </c>
      <c r="E77" s="51">
        <v>0</v>
      </c>
      <c r="F77" s="51">
        <f t="shared" si="0"/>
        <v>57000</v>
      </c>
    </row>
    <row r="78" spans="1:6" ht="14.25" customHeight="1">
      <c r="A78" s="49" t="s">
        <v>203</v>
      </c>
      <c r="B78" s="50" t="s">
        <v>201</v>
      </c>
      <c r="C78" s="63" t="s">
        <v>361</v>
      </c>
      <c r="D78" s="51">
        <v>57000</v>
      </c>
      <c r="E78" s="51">
        <v>0</v>
      </c>
      <c r="F78" s="51">
        <f t="shared" si="0"/>
        <v>57000</v>
      </c>
    </row>
    <row r="79" spans="1:6" ht="12.75">
      <c r="A79" s="49" t="s">
        <v>213</v>
      </c>
      <c r="B79" s="50" t="s">
        <v>201</v>
      </c>
      <c r="C79" s="63" t="s">
        <v>362</v>
      </c>
      <c r="D79" s="51">
        <v>57000</v>
      </c>
      <c r="E79" s="51">
        <v>0</v>
      </c>
      <c r="F79" s="51">
        <f aca="true" t="shared" si="1" ref="F79:F95">SUM(D79-E79)</f>
        <v>57000</v>
      </c>
    </row>
    <row r="80" spans="1:6" ht="51">
      <c r="A80" s="62" t="s">
        <v>363</v>
      </c>
      <c r="B80" s="50" t="s">
        <v>201</v>
      </c>
      <c r="C80" s="63" t="s">
        <v>364</v>
      </c>
      <c r="D80" s="51">
        <v>112000</v>
      </c>
      <c r="E80" s="51">
        <v>97151</v>
      </c>
      <c r="F80" s="51">
        <f t="shared" si="1"/>
        <v>14849</v>
      </c>
    </row>
    <row r="81" spans="1:6" ht="25.5">
      <c r="A81" s="62" t="s">
        <v>365</v>
      </c>
      <c r="B81" s="50" t="s">
        <v>201</v>
      </c>
      <c r="C81" s="63" t="s">
        <v>366</v>
      </c>
      <c r="D81" s="51">
        <v>26400</v>
      </c>
      <c r="E81" s="51">
        <v>15406</v>
      </c>
      <c r="F81" s="51">
        <f t="shared" si="1"/>
        <v>10994</v>
      </c>
    </row>
    <row r="82" spans="1:6" ht="12.75">
      <c r="A82" s="47" t="s">
        <v>202</v>
      </c>
      <c r="B82" s="50" t="s">
        <v>201</v>
      </c>
      <c r="C82" s="63" t="s">
        <v>367</v>
      </c>
      <c r="D82" s="51">
        <v>23400</v>
      </c>
      <c r="E82" s="51">
        <v>13051</v>
      </c>
      <c r="F82" s="51">
        <f t="shared" si="1"/>
        <v>10349</v>
      </c>
    </row>
    <row r="83" spans="1:6" ht="12.75">
      <c r="A83" s="49" t="s">
        <v>203</v>
      </c>
      <c r="B83" s="50" t="s">
        <v>201</v>
      </c>
      <c r="C83" s="63" t="s">
        <v>368</v>
      </c>
      <c r="D83" s="51">
        <v>23400</v>
      </c>
      <c r="E83" s="51">
        <v>13051</v>
      </c>
      <c r="F83" s="51">
        <f t="shared" si="1"/>
        <v>10349</v>
      </c>
    </row>
    <row r="84" spans="1:6" ht="12.75">
      <c r="A84" s="49" t="s">
        <v>213</v>
      </c>
      <c r="B84" s="50" t="s">
        <v>201</v>
      </c>
      <c r="C84" s="63" t="s">
        <v>369</v>
      </c>
      <c r="D84" s="51">
        <v>23400</v>
      </c>
      <c r="E84" s="51">
        <v>13051</v>
      </c>
      <c r="F84" s="51">
        <f t="shared" si="1"/>
        <v>10349</v>
      </c>
    </row>
    <row r="85" spans="1:6" ht="12.75">
      <c r="A85" s="47" t="s">
        <v>215</v>
      </c>
      <c r="B85" s="50">
        <v>200</v>
      </c>
      <c r="C85" s="63" t="s">
        <v>516</v>
      </c>
      <c r="D85" s="51">
        <v>3000</v>
      </c>
      <c r="E85" s="51">
        <v>2355</v>
      </c>
      <c r="F85" s="51">
        <f t="shared" si="1"/>
        <v>645</v>
      </c>
    </row>
    <row r="86" spans="1:6" ht="12.75">
      <c r="A86" s="47" t="s">
        <v>216</v>
      </c>
      <c r="B86" s="50">
        <v>200</v>
      </c>
      <c r="C86" s="63" t="s">
        <v>515</v>
      </c>
      <c r="D86" s="51">
        <v>3000</v>
      </c>
      <c r="E86" s="51">
        <v>2355</v>
      </c>
      <c r="F86" s="51">
        <f t="shared" si="1"/>
        <v>645</v>
      </c>
    </row>
    <row r="87" spans="1:6" ht="25.5">
      <c r="A87" s="62" t="s">
        <v>352</v>
      </c>
      <c r="B87" s="50">
        <v>200</v>
      </c>
      <c r="C87" s="63" t="s">
        <v>370</v>
      </c>
      <c r="D87" s="51">
        <v>80600</v>
      </c>
      <c r="E87" s="51">
        <v>76745</v>
      </c>
      <c r="F87" s="51">
        <f t="shared" si="1"/>
        <v>3855</v>
      </c>
    </row>
    <row r="88" spans="1:6" ht="12.75">
      <c r="A88" s="62" t="s">
        <v>202</v>
      </c>
      <c r="B88" s="50">
        <v>200</v>
      </c>
      <c r="C88" s="63" t="s">
        <v>517</v>
      </c>
      <c r="D88" s="51">
        <v>40400</v>
      </c>
      <c r="E88" s="51">
        <v>40125</v>
      </c>
      <c r="F88" s="51">
        <f t="shared" si="1"/>
        <v>275</v>
      </c>
    </row>
    <row r="89" spans="1:6" ht="12.75">
      <c r="A89" s="62" t="s">
        <v>203</v>
      </c>
      <c r="B89" s="50">
        <v>200</v>
      </c>
      <c r="C89" s="63" t="s">
        <v>518</v>
      </c>
      <c r="D89" s="51">
        <v>40400</v>
      </c>
      <c r="E89" s="51">
        <v>40125</v>
      </c>
      <c r="F89" s="51">
        <f t="shared" si="1"/>
        <v>275</v>
      </c>
    </row>
    <row r="90" spans="1:6" ht="12.75">
      <c r="A90" s="62" t="s">
        <v>213</v>
      </c>
      <c r="B90" s="50">
        <v>200</v>
      </c>
      <c r="C90" s="63" t="s">
        <v>519</v>
      </c>
      <c r="D90" s="51">
        <v>40400</v>
      </c>
      <c r="E90" s="51">
        <v>40125</v>
      </c>
      <c r="F90" s="51">
        <f t="shared" si="1"/>
        <v>275</v>
      </c>
    </row>
    <row r="91" spans="1:6" ht="12.75">
      <c r="A91" s="62" t="s">
        <v>215</v>
      </c>
      <c r="B91" s="50">
        <v>200</v>
      </c>
      <c r="C91" s="63" t="s">
        <v>371</v>
      </c>
      <c r="D91" s="51">
        <v>40200</v>
      </c>
      <c r="E91" s="51">
        <v>36620</v>
      </c>
      <c r="F91" s="51">
        <f t="shared" si="1"/>
        <v>3580</v>
      </c>
    </row>
    <row r="92" spans="1:6" ht="12.75">
      <c r="A92" s="62" t="s">
        <v>217</v>
      </c>
      <c r="B92" s="50">
        <v>200</v>
      </c>
      <c r="C92" s="63" t="s">
        <v>372</v>
      </c>
      <c r="D92" s="51">
        <v>40200</v>
      </c>
      <c r="E92" s="51">
        <v>36620</v>
      </c>
      <c r="F92" s="51">
        <f t="shared" si="1"/>
        <v>3580</v>
      </c>
    </row>
    <row r="93" spans="1:6" ht="12.75">
      <c r="A93" s="62" t="s">
        <v>332</v>
      </c>
      <c r="B93" s="50">
        <v>200</v>
      </c>
      <c r="C93" s="63" t="s">
        <v>373</v>
      </c>
      <c r="D93" s="51">
        <v>5000</v>
      </c>
      <c r="E93" s="51">
        <v>5000</v>
      </c>
      <c r="F93" s="51">
        <f t="shared" si="1"/>
        <v>0</v>
      </c>
    </row>
    <row r="94" spans="1:6" ht="12.75">
      <c r="A94" s="62" t="s">
        <v>202</v>
      </c>
      <c r="B94" s="50">
        <v>200</v>
      </c>
      <c r="C94" s="63" t="s">
        <v>374</v>
      </c>
      <c r="D94" s="51">
        <v>5000</v>
      </c>
      <c r="E94" s="51">
        <v>5000</v>
      </c>
      <c r="F94" s="51">
        <f t="shared" si="1"/>
        <v>0</v>
      </c>
    </row>
    <row r="95" spans="1:6" ht="12.75">
      <c r="A95" s="62" t="s">
        <v>214</v>
      </c>
      <c r="B95" s="50">
        <v>200</v>
      </c>
      <c r="C95" s="63" t="s">
        <v>375</v>
      </c>
      <c r="D95" s="51">
        <v>5000</v>
      </c>
      <c r="E95" s="51">
        <v>5000</v>
      </c>
      <c r="F95" s="51">
        <f t="shared" si="1"/>
        <v>0</v>
      </c>
    </row>
    <row r="96" spans="1:6" ht="12.75">
      <c r="A96" s="49" t="s">
        <v>172</v>
      </c>
      <c r="B96" s="50" t="s">
        <v>201</v>
      </c>
      <c r="C96" s="60" t="s">
        <v>159</v>
      </c>
      <c r="D96" s="51">
        <v>139300</v>
      </c>
      <c r="E96" s="58">
        <v>90470.74</v>
      </c>
      <c r="F96" s="51">
        <f aca="true" t="shared" si="2" ref="F96:F122">SUM(D96-E96)</f>
        <v>48829.259999999995</v>
      </c>
    </row>
    <row r="97" spans="1:6" ht="12.75">
      <c r="A97" s="47" t="s">
        <v>190</v>
      </c>
      <c r="B97" s="50" t="s">
        <v>201</v>
      </c>
      <c r="C97" s="60" t="s">
        <v>160</v>
      </c>
      <c r="D97" s="51">
        <v>139300</v>
      </c>
      <c r="E97" s="58">
        <v>90470.74</v>
      </c>
      <c r="F97" s="51">
        <f t="shared" si="2"/>
        <v>48829.259999999995</v>
      </c>
    </row>
    <row r="98" spans="1:6" ht="25.5">
      <c r="A98" s="47" t="s">
        <v>112</v>
      </c>
      <c r="B98" s="50" t="s">
        <v>201</v>
      </c>
      <c r="C98" s="60" t="s">
        <v>161</v>
      </c>
      <c r="D98" s="51">
        <v>139300</v>
      </c>
      <c r="E98" s="58">
        <v>90470.74</v>
      </c>
      <c r="F98" s="51">
        <f t="shared" si="2"/>
        <v>48829.259999999995</v>
      </c>
    </row>
    <row r="99" spans="1:6" ht="25.5">
      <c r="A99" s="47" t="s">
        <v>191</v>
      </c>
      <c r="B99" s="50" t="s">
        <v>201</v>
      </c>
      <c r="C99" s="60" t="s">
        <v>162</v>
      </c>
      <c r="D99" s="51">
        <v>139300</v>
      </c>
      <c r="E99" s="58">
        <v>90470.74</v>
      </c>
      <c r="F99" s="51">
        <f t="shared" si="2"/>
        <v>48829.259999999995</v>
      </c>
    </row>
    <row r="100" spans="1:6" ht="25.5">
      <c r="A100" s="47" t="s">
        <v>151</v>
      </c>
      <c r="B100" s="50" t="s">
        <v>201</v>
      </c>
      <c r="C100" s="63" t="s">
        <v>376</v>
      </c>
      <c r="D100" s="51">
        <v>139300</v>
      </c>
      <c r="E100" s="58">
        <v>90470.74</v>
      </c>
      <c r="F100" s="51">
        <f t="shared" si="2"/>
        <v>48829.259999999995</v>
      </c>
    </row>
    <row r="101" spans="1:6" ht="12.75">
      <c r="A101" s="49" t="s">
        <v>202</v>
      </c>
      <c r="B101" s="50" t="s">
        <v>201</v>
      </c>
      <c r="C101" s="63" t="s">
        <v>377</v>
      </c>
      <c r="D101" s="51">
        <v>139300</v>
      </c>
      <c r="E101" s="58">
        <v>90470.74</v>
      </c>
      <c r="F101" s="51">
        <f t="shared" si="2"/>
        <v>48829.259999999995</v>
      </c>
    </row>
    <row r="102" spans="1:6" ht="25.5">
      <c r="A102" s="49" t="s">
        <v>206</v>
      </c>
      <c r="B102" s="50" t="s">
        <v>201</v>
      </c>
      <c r="C102" s="63" t="s">
        <v>378</v>
      </c>
      <c r="D102" s="51">
        <v>139300</v>
      </c>
      <c r="E102" s="58">
        <v>90470.74</v>
      </c>
      <c r="F102" s="51">
        <f t="shared" si="2"/>
        <v>48829.259999999995</v>
      </c>
    </row>
    <row r="103" spans="1:6" ht="12.75">
      <c r="A103" s="49" t="s">
        <v>207</v>
      </c>
      <c r="B103" s="50" t="s">
        <v>201</v>
      </c>
      <c r="C103" s="63" t="s">
        <v>379</v>
      </c>
      <c r="D103" s="51">
        <v>107100</v>
      </c>
      <c r="E103" s="58">
        <v>72175</v>
      </c>
      <c r="F103" s="51">
        <f t="shared" si="2"/>
        <v>34925</v>
      </c>
    </row>
    <row r="104" spans="1:6" ht="12.75">
      <c r="A104" s="49" t="s">
        <v>209</v>
      </c>
      <c r="B104" s="50" t="s">
        <v>201</v>
      </c>
      <c r="C104" s="63" t="s">
        <v>380</v>
      </c>
      <c r="D104" s="51">
        <v>32200</v>
      </c>
      <c r="E104" s="58">
        <v>18295.74</v>
      </c>
      <c r="F104" s="51">
        <f t="shared" si="2"/>
        <v>13904.259999999998</v>
      </c>
    </row>
    <row r="105" spans="1:6" ht="25.5">
      <c r="A105" s="47" t="s">
        <v>205</v>
      </c>
      <c r="B105" s="50" t="s">
        <v>201</v>
      </c>
      <c r="C105" s="60" t="s">
        <v>164</v>
      </c>
      <c r="D105" s="51">
        <v>120700</v>
      </c>
      <c r="E105" s="58">
        <v>3548</v>
      </c>
      <c r="F105" s="51">
        <f t="shared" si="2"/>
        <v>117152</v>
      </c>
    </row>
    <row r="106" spans="1:6" ht="38.25">
      <c r="A106" s="47" t="s">
        <v>0</v>
      </c>
      <c r="B106" s="50" t="s">
        <v>201</v>
      </c>
      <c r="C106" s="60" t="s">
        <v>163</v>
      </c>
      <c r="D106" s="51">
        <v>120700</v>
      </c>
      <c r="E106" s="58">
        <v>3548</v>
      </c>
      <c r="F106" s="51">
        <f t="shared" si="2"/>
        <v>117152</v>
      </c>
    </row>
    <row r="107" spans="1:6" ht="12.75">
      <c r="A107" s="47" t="s">
        <v>167</v>
      </c>
      <c r="B107" s="50" t="s">
        <v>201</v>
      </c>
      <c r="C107" s="60" t="s">
        <v>165</v>
      </c>
      <c r="D107" s="51">
        <v>120700</v>
      </c>
      <c r="E107" s="58">
        <v>3548</v>
      </c>
      <c r="F107" s="51">
        <f t="shared" si="2"/>
        <v>117152</v>
      </c>
    </row>
    <row r="108" spans="1:6" ht="63.75">
      <c r="A108" s="62" t="s">
        <v>437</v>
      </c>
      <c r="B108" s="50" t="s">
        <v>201</v>
      </c>
      <c r="C108" s="60" t="s">
        <v>166</v>
      </c>
      <c r="D108" s="51">
        <v>120400</v>
      </c>
      <c r="E108" s="58">
        <v>3548</v>
      </c>
      <c r="F108" s="51">
        <f t="shared" si="2"/>
        <v>116852</v>
      </c>
    </row>
    <row r="109" spans="1:6" ht="38.25">
      <c r="A109" s="62" t="s">
        <v>381</v>
      </c>
      <c r="B109" s="50" t="s">
        <v>201</v>
      </c>
      <c r="C109" s="63" t="s">
        <v>382</v>
      </c>
      <c r="D109" s="51">
        <v>23900</v>
      </c>
      <c r="E109" s="58">
        <v>0</v>
      </c>
      <c r="F109" s="51">
        <f t="shared" si="2"/>
        <v>23900</v>
      </c>
    </row>
    <row r="110" spans="1:6" ht="12.75">
      <c r="A110" s="49" t="s">
        <v>202</v>
      </c>
      <c r="B110" s="50" t="s">
        <v>201</v>
      </c>
      <c r="C110" s="63" t="s">
        <v>383</v>
      </c>
      <c r="D110" s="51">
        <v>23900</v>
      </c>
      <c r="E110" s="58">
        <v>0</v>
      </c>
      <c r="F110" s="51">
        <f t="shared" si="2"/>
        <v>23900</v>
      </c>
    </row>
    <row r="111" spans="1:6" ht="12.75">
      <c r="A111" s="49" t="s">
        <v>203</v>
      </c>
      <c r="B111" s="50" t="s">
        <v>201</v>
      </c>
      <c r="C111" s="63" t="s">
        <v>384</v>
      </c>
      <c r="D111" s="51">
        <v>23900</v>
      </c>
      <c r="E111" s="58">
        <v>0</v>
      </c>
      <c r="F111" s="51">
        <f t="shared" si="2"/>
        <v>23900</v>
      </c>
    </row>
    <row r="112" spans="1:6" ht="12.75">
      <c r="A112" s="47" t="s">
        <v>204</v>
      </c>
      <c r="B112" s="50">
        <v>200</v>
      </c>
      <c r="C112" s="63" t="s">
        <v>385</v>
      </c>
      <c r="D112" s="51">
        <v>23900</v>
      </c>
      <c r="E112" s="58">
        <v>0</v>
      </c>
      <c r="F112" s="51">
        <f t="shared" si="2"/>
        <v>23900</v>
      </c>
    </row>
    <row r="113" spans="1:6" ht="25.5">
      <c r="A113" s="62" t="s">
        <v>352</v>
      </c>
      <c r="B113" s="50">
        <v>200</v>
      </c>
      <c r="C113" s="63" t="s">
        <v>386</v>
      </c>
      <c r="D113" s="51">
        <v>11000</v>
      </c>
      <c r="E113" s="58">
        <v>3548</v>
      </c>
      <c r="F113" s="51">
        <f t="shared" si="2"/>
        <v>7452</v>
      </c>
    </row>
    <row r="114" spans="1:6" ht="12.75">
      <c r="A114" s="62" t="s">
        <v>202</v>
      </c>
      <c r="B114" s="50">
        <v>200</v>
      </c>
      <c r="C114" s="63" t="s">
        <v>387</v>
      </c>
      <c r="D114" s="51">
        <v>11000</v>
      </c>
      <c r="E114" s="58">
        <v>3548</v>
      </c>
      <c r="F114" s="51">
        <f t="shared" si="2"/>
        <v>7452</v>
      </c>
    </row>
    <row r="115" spans="1:6" ht="12.75">
      <c r="A115" s="62" t="s">
        <v>203</v>
      </c>
      <c r="B115" s="50">
        <v>200</v>
      </c>
      <c r="C115" s="63" t="s">
        <v>388</v>
      </c>
      <c r="D115" s="51">
        <v>11000</v>
      </c>
      <c r="E115" s="58">
        <v>3548</v>
      </c>
      <c r="F115" s="51">
        <f t="shared" si="2"/>
        <v>7452</v>
      </c>
    </row>
    <row r="116" spans="1:8" ht="12.75">
      <c r="A116" s="49" t="s">
        <v>213</v>
      </c>
      <c r="B116" s="50" t="s">
        <v>201</v>
      </c>
      <c r="C116" s="63" t="s">
        <v>389</v>
      </c>
      <c r="D116" s="51">
        <v>11000</v>
      </c>
      <c r="E116" s="58">
        <v>3548</v>
      </c>
      <c r="F116" s="51">
        <f t="shared" si="2"/>
        <v>7452</v>
      </c>
      <c r="H116" s="65" t="s">
        <v>301</v>
      </c>
    </row>
    <row r="117" spans="1:6" ht="12.75">
      <c r="A117" s="47" t="s">
        <v>109</v>
      </c>
      <c r="B117" s="50">
        <v>200</v>
      </c>
      <c r="C117" s="63" t="s">
        <v>390</v>
      </c>
      <c r="D117" s="51">
        <v>85500</v>
      </c>
      <c r="E117" s="58">
        <v>0</v>
      </c>
      <c r="F117" s="51">
        <f t="shared" si="2"/>
        <v>85500</v>
      </c>
    </row>
    <row r="118" spans="1:6" ht="25.5">
      <c r="A118" s="47" t="s">
        <v>110</v>
      </c>
      <c r="B118" s="50">
        <v>200</v>
      </c>
      <c r="C118" s="63" t="s">
        <v>391</v>
      </c>
      <c r="D118" s="51">
        <v>85500</v>
      </c>
      <c r="E118" s="58">
        <v>0</v>
      </c>
      <c r="F118" s="51">
        <f t="shared" si="2"/>
        <v>85500</v>
      </c>
    </row>
    <row r="119" spans="1:6" ht="51">
      <c r="A119" s="62" t="s">
        <v>392</v>
      </c>
      <c r="B119" s="50" t="s">
        <v>201</v>
      </c>
      <c r="C119" s="63" t="s">
        <v>393</v>
      </c>
      <c r="D119" s="51">
        <v>300</v>
      </c>
      <c r="E119" s="58">
        <v>0</v>
      </c>
      <c r="F119" s="51">
        <f t="shared" si="2"/>
        <v>300</v>
      </c>
    </row>
    <row r="120" spans="1:6" ht="12.75">
      <c r="A120" s="62" t="s">
        <v>202</v>
      </c>
      <c r="B120" s="50" t="s">
        <v>201</v>
      </c>
      <c r="C120" s="63" t="s">
        <v>395</v>
      </c>
      <c r="D120" s="51">
        <v>300</v>
      </c>
      <c r="E120" s="58">
        <v>0</v>
      </c>
      <c r="F120" s="51">
        <f t="shared" si="2"/>
        <v>300</v>
      </c>
    </row>
    <row r="121" spans="1:6" ht="12.75">
      <c r="A121" s="62" t="s">
        <v>203</v>
      </c>
      <c r="B121" s="50">
        <v>200</v>
      </c>
      <c r="C121" s="63" t="s">
        <v>394</v>
      </c>
      <c r="D121" s="51">
        <v>300</v>
      </c>
      <c r="E121" s="58">
        <v>0</v>
      </c>
      <c r="F121" s="51">
        <f t="shared" si="2"/>
        <v>300</v>
      </c>
    </row>
    <row r="122" spans="1:6" ht="12.75">
      <c r="A122" s="62" t="s">
        <v>214</v>
      </c>
      <c r="B122" s="50">
        <v>200</v>
      </c>
      <c r="C122" s="63" t="s">
        <v>396</v>
      </c>
      <c r="D122" s="51">
        <v>300</v>
      </c>
      <c r="E122" s="58">
        <v>0</v>
      </c>
      <c r="F122" s="51">
        <f t="shared" si="2"/>
        <v>300</v>
      </c>
    </row>
    <row r="123" spans="1:6" ht="12.75">
      <c r="A123" s="49" t="s">
        <v>192</v>
      </c>
      <c r="B123" s="50" t="s">
        <v>201</v>
      </c>
      <c r="C123" s="60" t="s">
        <v>168</v>
      </c>
      <c r="D123" s="58">
        <v>2110900</v>
      </c>
      <c r="E123" s="58">
        <v>256885.93</v>
      </c>
      <c r="F123" s="51">
        <f aca="true" t="shared" si="3" ref="F123:F147">SUM(D123-E123)</f>
        <v>1854014.07</v>
      </c>
    </row>
    <row r="124" spans="1:6" ht="12.75">
      <c r="A124" s="62" t="s">
        <v>397</v>
      </c>
      <c r="B124" s="50" t="s">
        <v>201</v>
      </c>
      <c r="C124" s="63" t="s">
        <v>398</v>
      </c>
      <c r="D124" s="58">
        <v>2110900</v>
      </c>
      <c r="E124" s="58">
        <v>256885.93</v>
      </c>
      <c r="F124" s="51">
        <f t="shared" si="3"/>
        <v>1854014.07</v>
      </c>
    </row>
    <row r="125" spans="1:10" ht="12.75">
      <c r="A125" s="47" t="s">
        <v>101</v>
      </c>
      <c r="B125" s="50">
        <v>200</v>
      </c>
      <c r="C125" s="63" t="s">
        <v>412</v>
      </c>
      <c r="D125" s="58">
        <v>1790200</v>
      </c>
      <c r="E125" s="58">
        <v>152727</v>
      </c>
      <c r="F125" s="51">
        <f t="shared" si="3"/>
        <v>1637473</v>
      </c>
      <c r="J125" s="65" t="s">
        <v>301</v>
      </c>
    </row>
    <row r="126" spans="1:6" ht="38.25">
      <c r="A126" s="47" t="s">
        <v>282</v>
      </c>
      <c r="B126" s="50">
        <v>200</v>
      </c>
      <c r="C126" s="63" t="s">
        <v>413</v>
      </c>
      <c r="D126" s="58">
        <v>1790200</v>
      </c>
      <c r="E126" s="58">
        <v>152727</v>
      </c>
      <c r="F126" s="51">
        <f t="shared" si="3"/>
        <v>1637473</v>
      </c>
    </row>
    <row r="127" spans="1:9" ht="25.5">
      <c r="A127" s="62" t="s">
        <v>352</v>
      </c>
      <c r="B127" s="50">
        <v>200</v>
      </c>
      <c r="C127" s="63" t="s">
        <v>414</v>
      </c>
      <c r="D127" s="58">
        <v>1790200</v>
      </c>
      <c r="E127" s="58">
        <v>152727</v>
      </c>
      <c r="F127" s="51">
        <f t="shared" si="3"/>
        <v>1637473</v>
      </c>
      <c r="I127" t="s">
        <v>301</v>
      </c>
    </row>
    <row r="128" spans="1:6" ht="12.75">
      <c r="A128" s="62" t="s">
        <v>215</v>
      </c>
      <c r="B128" s="50">
        <v>200</v>
      </c>
      <c r="C128" s="63" t="s">
        <v>415</v>
      </c>
      <c r="D128" s="58">
        <v>1790200</v>
      </c>
      <c r="E128" s="58">
        <v>152727</v>
      </c>
      <c r="F128" s="51">
        <f t="shared" si="3"/>
        <v>1637473</v>
      </c>
    </row>
    <row r="129" spans="1:6" ht="12.75">
      <c r="A129" s="62" t="s">
        <v>217</v>
      </c>
      <c r="B129" s="50">
        <v>200</v>
      </c>
      <c r="C129" s="63" t="s">
        <v>416</v>
      </c>
      <c r="D129" s="58">
        <v>1790200</v>
      </c>
      <c r="E129" s="58">
        <v>152727</v>
      </c>
      <c r="F129" s="51">
        <f t="shared" si="3"/>
        <v>1637473</v>
      </c>
    </row>
    <row r="130" spans="1:6" ht="12.75">
      <c r="A130" s="62" t="s">
        <v>167</v>
      </c>
      <c r="B130" s="50" t="s">
        <v>201</v>
      </c>
      <c r="C130" s="63" t="s">
        <v>400</v>
      </c>
      <c r="D130" s="58">
        <v>320700</v>
      </c>
      <c r="E130" s="58">
        <v>104158.93</v>
      </c>
      <c r="F130" s="51">
        <f t="shared" si="3"/>
        <v>216541.07</v>
      </c>
    </row>
    <row r="131" spans="1:9" ht="51">
      <c r="A131" s="62" t="s">
        <v>401</v>
      </c>
      <c r="B131" s="50" t="s">
        <v>201</v>
      </c>
      <c r="C131" s="63" t="s">
        <v>399</v>
      </c>
      <c r="D131" s="58">
        <v>320700</v>
      </c>
      <c r="E131" s="58">
        <v>104158.93</v>
      </c>
      <c r="F131" s="51">
        <f t="shared" si="3"/>
        <v>216541.07</v>
      </c>
      <c r="I131" t="s">
        <v>301</v>
      </c>
    </row>
    <row r="132" spans="1:6" ht="25.5">
      <c r="A132" s="62" t="s">
        <v>352</v>
      </c>
      <c r="B132" s="50" t="s">
        <v>201</v>
      </c>
      <c r="C132" s="63" t="s">
        <v>402</v>
      </c>
      <c r="D132" s="58">
        <v>320700</v>
      </c>
      <c r="E132" s="58">
        <v>104158.93</v>
      </c>
      <c r="F132" s="51">
        <f t="shared" si="3"/>
        <v>216541.07</v>
      </c>
    </row>
    <row r="133" spans="1:6" ht="12.75">
      <c r="A133" s="62" t="s">
        <v>202</v>
      </c>
      <c r="B133" s="50" t="s">
        <v>201</v>
      </c>
      <c r="C133" s="63" t="s">
        <v>403</v>
      </c>
      <c r="D133" s="58">
        <v>316700</v>
      </c>
      <c r="E133" s="58">
        <v>100158.93</v>
      </c>
      <c r="F133" s="51">
        <f t="shared" si="3"/>
        <v>216541.07</v>
      </c>
    </row>
    <row r="134" spans="1:6" ht="12.75">
      <c r="A134" s="62" t="s">
        <v>203</v>
      </c>
      <c r="B134" s="50" t="s">
        <v>201</v>
      </c>
      <c r="C134" s="63" t="s">
        <v>404</v>
      </c>
      <c r="D134" s="58">
        <v>316700</v>
      </c>
      <c r="E134" s="58">
        <v>100158.93</v>
      </c>
      <c r="F134" s="51">
        <f t="shared" si="3"/>
        <v>216541.07</v>
      </c>
    </row>
    <row r="135" spans="1:6" ht="12.75">
      <c r="A135" s="62" t="s">
        <v>211</v>
      </c>
      <c r="B135" s="50">
        <v>200</v>
      </c>
      <c r="C135" s="63" t="s">
        <v>528</v>
      </c>
      <c r="D135" s="58">
        <v>10000</v>
      </c>
      <c r="E135" s="58">
        <v>6007.43</v>
      </c>
      <c r="F135" s="51">
        <f t="shared" si="3"/>
        <v>3992.5699999999997</v>
      </c>
    </row>
    <row r="136" spans="1:6" ht="12.75">
      <c r="A136" s="62" t="s">
        <v>204</v>
      </c>
      <c r="B136" s="50" t="s">
        <v>201</v>
      </c>
      <c r="C136" s="63" t="s">
        <v>405</v>
      </c>
      <c r="D136" s="58">
        <v>273200</v>
      </c>
      <c r="E136" s="58">
        <v>60706</v>
      </c>
      <c r="F136" s="51">
        <f t="shared" si="3"/>
        <v>212494</v>
      </c>
    </row>
    <row r="137" spans="1:6" ht="12.75">
      <c r="A137" s="62" t="s">
        <v>213</v>
      </c>
      <c r="B137" s="50" t="s">
        <v>201</v>
      </c>
      <c r="C137" s="63" t="s">
        <v>406</v>
      </c>
      <c r="D137" s="58">
        <v>33500</v>
      </c>
      <c r="E137" s="58">
        <v>33445.5</v>
      </c>
      <c r="F137" s="51">
        <f t="shared" si="3"/>
        <v>54.5</v>
      </c>
    </row>
    <row r="138" spans="1:6" ht="12.75">
      <c r="A138" s="62" t="s">
        <v>217</v>
      </c>
      <c r="B138" s="50">
        <v>200</v>
      </c>
      <c r="C138" s="63" t="s">
        <v>529</v>
      </c>
      <c r="D138" s="58">
        <v>4000</v>
      </c>
      <c r="E138" s="58">
        <v>4000</v>
      </c>
      <c r="F138" s="51">
        <f t="shared" si="3"/>
        <v>0</v>
      </c>
    </row>
    <row r="139" spans="1:6" ht="12.75">
      <c r="A139" s="49" t="s">
        <v>173</v>
      </c>
      <c r="B139" s="50" t="s">
        <v>201</v>
      </c>
      <c r="C139" s="60" t="s">
        <v>169</v>
      </c>
      <c r="D139" s="51">
        <v>1458100</v>
      </c>
      <c r="E139" s="58">
        <v>632230.79</v>
      </c>
      <c r="F139" s="51">
        <f t="shared" si="3"/>
        <v>825869.21</v>
      </c>
    </row>
    <row r="140" spans="1:6" ht="12.75">
      <c r="A140" s="49" t="s">
        <v>193</v>
      </c>
      <c r="B140" s="50" t="s">
        <v>201</v>
      </c>
      <c r="C140" s="60" t="s">
        <v>170</v>
      </c>
      <c r="D140" s="51">
        <v>80000</v>
      </c>
      <c r="E140" s="51">
        <v>16714</v>
      </c>
      <c r="F140" s="51">
        <f t="shared" si="3"/>
        <v>63286</v>
      </c>
    </row>
    <row r="141" spans="1:6" ht="12.75">
      <c r="A141" s="47" t="s">
        <v>85</v>
      </c>
      <c r="B141" s="50" t="s">
        <v>201</v>
      </c>
      <c r="C141" s="60" t="s">
        <v>279</v>
      </c>
      <c r="D141" s="51">
        <v>80000</v>
      </c>
      <c r="E141" s="51">
        <v>16714</v>
      </c>
      <c r="F141" s="51">
        <f t="shared" si="3"/>
        <v>63286</v>
      </c>
    </row>
    <row r="142" spans="1:6" ht="51">
      <c r="A142" s="47" t="s">
        <v>280</v>
      </c>
      <c r="B142" s="50">
        <v>200</v>
      </c>
      <c r="C142" s="60" t="s">
        <v>281</v>
      </c>
      <c r="D142" s="51">
        <v>80000</v>
      </c>
      <c r="E142" s="51">
        <v>16714</v>
      </c>
      <c r="F142" s="51">
        <f t="shared" si="3"/>
        <v>63286</v>
      </c>
    </row>
    <row r="143" spans="1:6" ht="38.25">
      <c r="A143" s="62" t="s">
        <v>408</v>
      </c>
      <c r="B143" s="50">
        <v>200</v>
      </c>
      <c r="C143" s="63" t="s">
        <v>407</v>
      </c>
      <c r="D143" s="51">
        <v>80000</v>
      </c>
      <c r="E143" s="51">
        <v>16714</v>
      </c>
      <c r="F143" s="51">
        <f t="shared" si="3"/>
        <v>63286</v>
      </c>
    </row>
    <row r="144" spans="1:6" ht="12.75">
      <c r="A144" s="49" t="s">
        <v>202</v>
      </c>
      <c r="B144" s="50">
        <v>200</v>
      </c>
      <c r="C144" s="63" t="s">
        <v>409</v>
      </c>
      <c r="D144" s="51">
        <v>80000</v>
      </c>
      <c r="E144" s="51">
        <v>16714</v>
      </c>
      <c r="F144" s="51">
        <f t="shared" si="3"/>
        <v>63286</v>
      </c>
    </row>
    <row r="145" spans="1:6" ht="12.75">
      <c r="A145" s="49" t="s">
        <v>203</v>
      </c>
      <c r="B145" s="50">
        <v>200</v>
      </c>
      <c r="C145" s="63" t="s">
        <v>410</v>
      </c>
      <c r="D145" s="51">
        <v>80000</v>
      </c>
      <c r="E145" s="51">
        <v>16714</v>
      </c>
      <c r="F145" s="51">
        <f t="shared" si="3"/>
        <v>63286</v>
      </c>
    </row>
    <row r="146" spans="1:6" ht="12.75">
      <c r="A146" s="49" t="s">
        <v>204</v>
      </c>
      <c r="B146" s="50">
        <v>200</v>
      </c>
      <c r="C146" s="63" t="s">
        <v>411</v>
      </c>
      <c r="D146" s="51">
        <v>80000</v>
      </c>
      <c r="E146" s="51">
        <v>16714</v>
      </c>
      <c r="F146" s="51">
        <f t="shared" si="3"/>
        <v>63286</v>
      </c>
    </row>
    <row r="147" spans="1:6" ht="12.75">
      <c r="A147" s="47" t="s">
        <v>98</v>
      </c>
      <c r="B147" s="50" t="s">
        <v>201</v>
      </c>
      <c r="C147" s="60" t="s">
        <v>171</v>
      </c>
      <c r="D147" s="51">
        <v>1378100</v>
      </c>
      <c r="E147" s="58">
        <v>615516.79</v>
      </c>
      <c r="F147" s="51">
        <f t="shared" si="3"/>
        <v>762583.21</v>
      </c>
    </row>
    <row r="148" spans="1:6" ht="12.75">
      <c r="A148" s="47" t="s">
        <v>85</v>
      </c>
      <c r="B148" s="50" t="s">
        <v>201</v>
      </c>
      <c r="C148" s="60" t="s">
        <v>81</v>
      </c>
      <c r="D148" s="51">
        <v>1378100</v>
      </c>
      <c r="E148" s="58">
        <v>615516.79</v>
      </c>
      <c r="F148" s="51">
        <f>SUM(D148-E148)</f>
        <v>762583.21</v>
      </c>
    </row>
    <row r="149" spans="1:6" ht="38.25">
      <c r="A149" s="62" t="s">
        <v>417</v>
      </c>
      <c r="B149" s="50" t="s">
        <v>201</v>
      </c>
      <c r="C149" s="60" t="s">
        <v>283</v>
      </c>
      <c r="D149" s="51">
        <v>1378100</v>
      </c>
      <c r="E149" s="58">
        <v>615516.79</v>
      </c>
      <c r="F149" s="51">
        <f aca="true" t="shared" si="4" ref="F149:F171">SUM(D149-E149)</f>
        <v>762583.21</v>
      </c>
    </row>
    <row r="150" spans="1:6" ht="12.75">
      <c r="A150" s="47" t="s">
        <v>284</v>
      </c>
      <c r="B150" s="50" t="s">
        <v>201</v>
      </c>
      <c r="C150" s="60" t="s">
        <v>285</v>
      </c>
      <c r="D150" s="51">
        <v>1128100</v>
      </c>
      <c r="E150" s="58">
        <v>500218.33</v>
      </c>
      <c r="F150" s="51">
        <f t="shared" si="4"/>
        <v>627881.6699999999</v>
      </c>
    </row>
    <row r="151" spans="1:6" ht="25.5">
      <c r="A151" s="62" t="s">
        <v>352</v>
      </c>
      <c r="B151" s="50" t="s">
        <v>201</v>
      </c>
      <c r="C151" s="63" t="s">
        <v>418</v>
      </c>
      <c r="D151" s="51">
        <v>1128100</v>
      </c>
      <c r="E151" s="58">
        <v>500218.33</v>
      </c>
      <c r="F151" s="51">
        <f t="shared" si="4"/>
        <v>627881.6699999999</v>
      </c>
    </row>
    <row r="152" spans="1:6" ht="12.75">
      <c r="A152" s="49" t="s">
        <v>202</v>
      </c>
      <c r="B152" s="50" t="s">
        <v>201</v>
      </c>
      <c r="C152" s="63" t="s">
        <v>419</v>
      </c>
      <c r="D152" s="51">
        <v>1128100</v>
      </c>
      <c r="E152" s="58">
        <v>500218.33</v>
      </c>
      <c r="F152" s="51">
        <f t="shared" si="4"/>
        <v>627881.6699999999</v>
      </c>
    </row>
    <row r="153" spans="1:6" ht="12.75">
      <c r="A153" s="49" t="s">
        <v>203</v>
      </c>
      <c r="B153" s="50">
        <v>200</v>
      </c>
      <c r="C153" s="63" t="s">
        <v>420</v>
      </c>
      <c r="D153" s="51">
        <v>1128100</v>
      </c>
      <c r="E153" s="58">
        <v>500218.33</v>
      </c>
      <c r="F153" s="51">
        <f t="shared" si="4"/>
        <v>627881.6699999999</v>
      </c>
    </row>
    <row r="154" spans="1:6" ht="12.75">
      <c r="A154" s="49" t="s">
        <v>212</v>
      </c>
      <c r="B154" s="50" t="s">
        <v>201</v>
      </c>
      <c r="C154" s="63" t="s">
        <v>421</v>
      </c>
      <c r="D154" s="51">
        <v>1053100</v>
      </c>
      <c r="E154" s="58">
        <v>431871.33</v>
      </c>
      <c r="F154" s="51">
        <f t="shared" si="4"/>
        <v>621228.6699999999</v>
      </c>
    </row>
    <row r="155" spans="1:6" ht="12.75">
      <c r="A155" s="49" t="s">
        <v>204</v>
      </c>
      <c r="B155" s="50" t="s">
        <v>201</v>
      </c>
      <c r="C155" s="63" t="s">
        <v>422</v>
      </c>
      <c r="D155" s="51">
        <v>75000</v>
      </c>
      <c r="E155" s="51">
        <v>68347</v>
      </c>
      <c r="F155" s="51">
        <f t="shared" si="4"/>
        <v>6653</v>
      </c>
    </row>
    <row r="156" spans="1:6" ht="25.5">
      <c r="A156" s="47" t="s">
        <v>286</v>
      </c>
      <c r="B156" s="50" t="s">
        <v>201</v>
      </c>
      <c r="C156" s="60" t="s">
        <v>287</v>
      </c>
      <c r="D156" s="51">
        <v>50000</v>
      </c>
      <c r="E156" s="58">
        <v>30543.65</v>
      </c>
      <c r="F156" s="51">
        <f t="shared" si="4"/>
        <v>19456.35</v>
      </c>
    </row>
    <row r="157" spans="1:6" ht="25.5">
      <c r="A157" s="62" t="s">
        <v>352</v>
      </c>
      <c r="B157" s="50" t="s">
        <v>201</v>
      </c>
      <c r="C157" s="63" t="s">
        <v>423</v>
      </c>
      <c r="D157" s="51">
        <v>50000</v>
      </c>
      <c r="E157" s="58">
        <v>30543.65</v>
      </c>
      <c r="F157" s="51">
        <f t="shared" si="4"/>
        <v>19456.35</v>
      </c>
    </row>
    <row r="158" spans="1:6" ht="12.75">
      <c r="A158" s="49" t="s">
        <v>202</v>
      </c>
      <c r="B158" s="50" t="s">
        <v>201</v>
      </c>
      <c r="C158" s="63" t="s">
        <v>424</v>
      </c>
      <c r="D158" s="51">
        <v>47800</v>
      </c>
      <c r="E158" s="58">
        <v>28383.65</v>
      </c>
      <c r="F158" s="51">
        <f t="shared" si="4"/>
        <v>19416.35</v>
      </c>
    </row>
    <row r="159" spans="1:6" ht="12.75">
      <c r="A159" s="49" t="s">
        <v>203</v>
      </c>
      <c r="B159" s="50" t="s">
        <v>201</v>
      </c>
      <c r="C159" s="63" t="s">
        <v>425</v>
      </c>
      <c r="D159" s="51">
        <v>47800</v>
      </c>
      <c r="E159" s="58">
        <v>28383.65</v>
      </c>
      <c r="F159" s="51">
        <f t="shared" si="4"/>
        <v>19416.35</v>
      </c>
    </row>
    <row r="160" spans="1:6" ht="12.75">
      <c r="A160" s="49" t="s">
        <v>204</v>
      </c>
      <c r="B160" s="50" t="s">
        <v>201</v>
      </c>
      <c r="C160" s="63" t="s">
        <v>426</v>
      </c>
      <c r="D160" s="51">
        <v>47800</v>
      </c>
      <c r="E160" s="58">
        <v>28383.65</v>
      </c>
      <c r="F160" s="51">
        <f t="shared" si="4"/>
        <v>19416.35</v>
      </c>
    </row>
    <row r="161" spans="1:6" ht="12.75">
      <c r="A161" s="49" t="s">
        <v>215</v>
      </c>
      <c r="B161" s="50" t="s">
        <v>201</v>
      </c>
      <c r="C161" s="63" t="s">
        <v>427</v>
      </c>
      <c r="D161" s="51">
        <v>2200</v>
      </c>
      <c r="E161" s="51">
        <v>2160</v>
      </c>
      <c r="F161" s="51">
        <f t="shared" si="4"/>
        <v>40</v>
      </c>
    </row>
    <row r="162" spans="1:6" ht="12.75">
      <c r="A162" s="49" t="s">
        <v>217</v>
      </c>
      <c r="B162" s="50" t="s">
        <v>201</v>
      </c>
      <c r="C162" s="63" t="s">
        <v>428</v>
      </c>
      <c r="D162" s="51">
        <v>2200</v>
      </c>
      <c r="E162" s="51">
        <v>2160</v>
      </c>
      <c r="F162" s="51">
        <f t="shared" si="4"/>
        <v>40</v>
      </c>
    </row>
    <row r="163" spans="1:6" ht="25.5">
      <c r="A163" s="47" t="s">
        <v>288</v>
      </c>
      <c r="B163" s="50" t="s">
        <v>201</v>
      </c>
      <c r="C163" s="60" t="s">
        <v>289</v>
      </c>
      <c r="D163" s="51">
        <v>200000</v>
      </c>
      <c r="E163" s="51">
        <v>84754.81</v>
      </c>
      <c r="F163" s="51">
        <f t="shared" si="4"/>
        <v>115245.19</v>
      </c>
    </row>
    <row r="164" spans="1:6" ht="25.5">
      <c r="A164" s="62" t="s">
        <v>352</v>
      </c>
      <c r="B164" s="50" t="s">
        <v>201</v>
      </c>
      <c r="C164" s="63" t="s">
        <v>429</v>
      </c>
      <c r="D164" s="51">
        <v>183400</v>
      </c>
      <c r="E164" s="51">
        <v>84754.81</v>
      </c>
      <c r="F164" s="51">
        <f t="shared" si="4"/>
        <v>98645.19</v>
      </c>
    </row>
    <row r="165" spans="1:6" ht="12.75">
      <c r="A165" s="49" t="s">
        <v>202</v>
      </c>
      <c r="B165" s="50" t="s">
        <v>201</v>
      </c>
      <c r="C165" s="63" t="s">
        <v>430</v>
      </c>
      <c r="D165" s="51">
        <v>168800</v>
      </c>
      <c r="E165" s="51">
        <v>76154.81</v>
      </c>
      <c r="F165" s="51">
        <f t="shared" si="4"/>
        <v>92645.19</v>
      </c>
    </row>
    <row r="166" spans="1:6" ht="12.75">
      <c r="A166" s="49" t="s">
        <v>203</v>
      </c>
      <c r="B166" s="50" t="s">
        <v>201</v>
      </c>
      <c r="C166" s="63" t="s">
        <v>431</v>
      </c>
      <c r="D166" s="51">
        <v>168800</v>
      </c>
      <c r="E166" s="51">
        <v>76154.81</v>
      </c>
      <c r="F166" s="51">
        <f t="shared" si="4"/>
        <v>92645.19</v>
      </c>
    </row>
    <row r="167" spans="1:6" ht="12.75">
      <c r="A167" s="49" t="s">
        <v>213</v>
      </c>
      <c r="B167" s="50" t="s">
        <v>201</v>
      </c>
      <c r="C167" s="63" t="s">
        <v>432</v>
      </c>
      <c r="D167" s="51">
        <v>168800</v>
      </c>
      <c r="E167" s="51">
        <v>76154.81</v>
      </c>
      <c r="F167" s="51">
        <f t="shared" si="4"/>
        <v>92645.19</v>
      </c>
    </row>
    <row r="168" spans="1:6" ht="12.75">
      <c r="A168" s="49" t="s">
        <v>215</v>
      </c>
      <c r="B168" s="50" t="s">
        <v>201</v>
      </c>
      <c r="C168" s="63" t="s">
        <v>433</v>
      </c>
      <c r="D168" s="51">
        <v>14600</v>
      </c>
      <c r="E168" s="51">
        <v>8600</v>
      </c>
      <c r="F168" s="51">
        <f t="shared" si="4"/>
        <v>6000</v>
      </c>
    </row>
    <row r="169" spans="1:6" ht="12.75">
      <c r="A169" s="49" t="s">
        <v>216</v>
      </c>
      <c r="B169" s="50" t="s">
        <v>201</v>
      </c>
      <c r="C169" s="63" t="s">
        <v>434</v>
      </c>
      <c r="D169" s="51">
        <v>0</v>
      </c>
      <c r="E169" s="51">
        <v>0</v>
      </c>
      <c r="F169" s="51">
        <f t="shared" si="4"/>
        <v>0</v>
      </c>
    </row>
    <row r="170" spans="1:6" ht="12.75">
      <c r="A170" s="49" t="s">
        <v>217</v>
      </c>
      <c r="B170" s="50" t="s">
        <v>201</v>
      </c>
      <c r="C170" s="63" t="s">
        <v>435</v>
      </c>
      <c r="D170" s="51">
        <v>14600</v>
      </c>
      <c r="E170" s="51">
        <v>8600</v>
      </c>
      <c r="F170" s="51">
        <f t="shared" si="4"/>
        <v>6000</v>
      </c>
    </row>
    <row r="171" spans="1:6" ht="12.75">
      <c r="A171" s="49"/>
      <c r="B171" s="50">
        <v>200</v>
      </c>
      <c r="C171" s="63" t="s">
        <v>534</v>
      </c>
      <c r="D171" s="51">
        <v>16600</v>
      </c>
      <c r="E171" s="51">
        <v>0</v>
      </c>
      <c r="F171" s="51">
        <f t="shared" si="4"/>
        <v>16600</v>
      </c>
    </row>
    <row r="172" spans="1:6" ht="12.75">
      <c r="A172" s="47" t="s">
        <v>107</v>
      </c>
      <c r="B172" s="50" t="s">
        <v>201</v>
      </c>
      <c r="C172" s="60" t="s">
        <v>82</v>
      </c>
      <c r="D172" s="51">
        <v>2294900</v>
      </c>
      <c r="E172" s="51">
        <v>1251421.46</v>
      </c>
      <c r="F172" s="51">
        <f aca="true" t="shared" si="5" ref="F172:F242">SUM(D172-E172)</f>
        <v>1043478.54</v>
      </c>
    </row>
    <row r="173" spans="1:6" ht="12.75">
      <c r="A173" s="47" t="s">
        <v>108</v>
      </c>
      <c r="B173" s="50" t="s">
        <v>201</v>
      </c>
      <c r="C173" s="60" t="s">
        <v>83</v>
      </c>
      <c r="D173" s="51">
        <v>2294900</v>
      </c>
      <c r="E173" s="51">
        <v>1251421.46</v>
      </c>
      <c r="F173" s="51">
        <f t="shared" si="5"/>
        <v>1043478.54</v>
      </c>
    </row>
    <row r="174" spans="1:6" ht="12.75">
      <c r="A174" s="47" t="s">
        <v>85</v>
      </c>
      <c r="B174" s="50" t="s">
        <v>201</v>
      </c>
      <c r="C174" s="60" t="s">
        <v>84</v>
      </c>
      <c r="D174" s="51">
        <v>2294900</v>
      </c>
      <c r="E174" s="51">
        <v>1251421.46</v>
      </c>
      <c r="F174" s="51">
        <f t="shared" si="5"/>
        <v>1043478.54</v>
      </c>
    </row>
    <row r="175" spans="1:6" ht="25.5">
      <c r="A175" s="62" t="s">
        <v>436</v>
      </c>
      <c r="B175" s="50" t="s">
        <v>201</v>
      </c>
      <c r="C175" s="60" t="s">
        <v>86</v>
      </c>
      <c r="D175" s="51">
        <v>2294900</v>
      </c>
      <c r="E175" s="51">
        <v>1251421.46</v>
      </c>
      <c r="F175" s="51">
        <f t="shared" si="5"/>
        <v>1043478.54</v>
      </c>
    </row>
    <row r="176" spans="1:6" ht="25.5">
      <c r="A176" s="47" t="s">
        <v>89</v>
      </c>
      <c r="B176" s="50" t="s">
        <v>201</v>
      </c>
      <c r="C176" s="60" t="s">
        <v>87</v>
      </c>
      <c r="D176" s="51">
        <v>1827900</v>
      </c>
      <c r="E176" s="51">
        <v>1028721.09</v>
      </c>
      <c r="F176" s="51">
        <f t="shared" si="5"/>
        <v>799178.91</v>
      </c>
    </row>
    <row r="177" spans="1:6" ht="12.75">
      <c r="A177" s="62" t="s">
        <v>313</v>
      </c>
      <c r="B177" s="50" t="s">
        <v>201</v>
      </c>
      <c r="C177" s="63" t="s">
        <v>438</v>
      </c>
      <c r="D177" s="51">
        <v>1278000</v>
      </c>
      <c r="E177" s="51">
        <v>723815.35</v>
      </c>
      <c r="F177" s="51">
        <f t="shared" si="5"/>
        <v>554184.65</v>
      </c>
    </row>
    <row r="178" spans="1:6" ht="12.75">
      <c r="A178" s="47" t="s">
        <v>202</v>
      </c>
      <c r="B178" s="50" t="s">
        <v>201</v>
      </c>
      <c r="C178" s="60" t="s">
        <v>88</v>
      </c>
      <c r="D178" s="51">
        <v>1278000</v>
      </c>
      <c r="E178" s="51">
        <v>723815.35</v>
      </c>
      <c r="F178" s="51">
        <f t="shared" si="5"/>
        <v>554184.65</v>
      </c>
    </row>
    <row r="179" spans="1:6" ht="25.5">
      <c r="A179" s="47" t="s">
        <v>206</v>
      </c>
      <c r="B179" s="50" t="s">
        <v>201</v>
      </c>
      <c r="C179" s="63" t="s">
        <v>439</v>
      </c>
      <c r="D179" s="51">
        <v>1278000</v>
      </c>
      <c r="E179" s="51">
        <v>723815.35</v>
      </c>
      <c r="F179" s="51">
        <f t="shared" si="5"/>
        <v>554184.65</v>
      </c>
    </row>
    <row r="180" spans="1:6" ht="12.75">
      <c r="A180" s="47" t="s">
        <v>207</v>
      </c>
      <c r="B180" s="50" t="s">
        <v>201</v>
      </c>
      <c r="C180" s="63" t="s">
        <v>440</v>
      </c>
      <c r="D180" s="51">
        <v>980700</v>
      </c>
      <c r="E180" s="58">
        <v>556815</v>
      </c>
      <c r="F180" s="51">
        <f t="shared" si="5"/>
        <v>423885</v>
      </c>
    </row>
    <row r="181" spans="1:6" ht="12.75">
      <c r="A181" s="47" t="s">
        <v>209</v>
      </c>
      <c r="B181" s="50" t="s">
        <v>201</v>
      </c>
      <c r="C181" s="63" t="s">
        <v>442</v>
      </c>
      <c r="D181" s="51">
        <v>297300</v>
      </c>
      <c r="E181" s="58">
        <v>167000.35</v>
      </c>
      <c r="F181" s="51">
        <f>SUM(D181-E181)</f>
        <v>130299.65</v>
      </c>
    </row>
    <row r="182" spans="1:6" ht="12.75">
      <c r="A182" s="47" t="s">
        <v>208</v>
      </c>
      <c r="B182" s="50">
        <v>200</v>
      </c>
      <c r="C182" s="63" t="s">
        <v>441</v>
      </c>
      <c r="D182" s="51">
        <v>1000</v>
      </c>
      <c r="E182" s="58">
        <v>500</v>
      </c>
      <c r="F182" s="51">
        <f t="shared" si="5"/>
        <v>500</v>
      </c>
    </row>
    <row r="183" spans="1:6" ht="25.5">
      <c r="A183" s="62" t="s">
        <v>443</v>
      </c>
      <c r="B183" s="50">
        <v>200</v>
      </c>
      <c r="C183" s="63" t="s">
        <v>444</v>
      </c>
      <c r="D183" s="51">
        <v>43900</v>
      </c>
      <c r="E183" s="58">
        <v>23146.07</v>
      </c>
      <c r="F183" s="51">
        <f t="shared" si="5"/>
        <v>20753.93</v>
      </c>
    </row>
    <row r="184" spans="1:6" ht="12.75">
      <c r="A184" s="62" t="s">
        <v>202</v>
      </c>
      <c r="B184" s="50">
        <v>200</v>
      </c>
      <c r="C184" s="63" t="s">
        <v>445</v>
      </c>
      <c r="D184" s="51">
        <v>43900</v>
      </c>
      <c r="E184" s="58">
        <v>23146.07</v>
      </c>
      <c r="F184" s="51">
        <f t="shared" si="5"/>
        <v>20753.93</v>
      </c>
    </row>
    <row r="185" spans="1:6" ht="12.75">
      <c r="A185" s="47" t="s">
        <v>203</v>
      </c>
      <c r="B185" s="50" t="s">
        <v>201</v>
      </c>
      <c r="C185" s="63" t="s">
        <v>446</v>
      </c>
      <c r="D185" s="51">
        <v>43900</v>
      </c>
      <c r="E185" s="58">
        <v>23146.07</v>
      </c>
      <c r="F185" s="51">
        <f t="shared" si="5"/>
        <v>20753.93</v>
      </c>
    </row>
    <row r="186" spans="1:9" ht="12.75">
      <c r="A186" s="47" t="s">
        <v>210</v>
      </c>
      <c r="B186" s="50" t="s">
        <v>201</v>
      </c>
      <c r="C186" s="63" t="s">
        <v>447</v>
      </c>
      <c r="D186" s="51">
        <v>37900</v>
      </c>
      <c r="E186" s="58">
        <v>23146.07</v>
      </c>
      <c r="F186" s="51">
        <f t="shared" si="5"/>
        <v>14753.93</v>
      </c>
      <c r="I186" t="s">
        <v>301</v>
      </c>
    </row>
    <row r="187" spans="1:6" ht="12.75">
      <c r="A187" s="47" t="s">
        <v>204</v>
      </c>
      <c r="B187" s="50">
        <v>200</v>
      </c>
      <c r="C187" s="63" t="s">
        <v>448</v>
      </c>
      <c r="D187" s="51">
        <v>2000</v>
      </c>
      <c r="E187" s="58">
        <v>0</v>
      </c>
      <c r="F187" s="51">
        <f t="shared" si="5"/>
        <v>2000</v>
      </c>
    </row>
    <row r="188" spans="1:6" ht="12.75">
      <c r="A188" s="62" t="s">
        <v>213</v>
      </c>
      <c r="B188" s="50">
        <v>200</v>
      </c>
      <c r="C188" s="63" t="s">
        <v>449</v>
      </c>
      <c r="D188" s="51">
        <v>4000</v>
      </c>
      <c r="E188" s="58">
        <v>0</v>
      </c>
      <c r="F188" s="51">
        <f t="shared" si="5"/>
        <v>4000</v>
      </c>
    </row>
    <row r="189" spans="1:6" ht="25.5">
      <c r="A189" s="62" t="s">
        <v>352</v>
      </c>
      <c r="B189" s="50">
        <v>200</v>
      </c>
      <c r="C189" s="63" t="s">
        <v>450</v>
      </c>
      <c r="D189" s="51">
        <v>501000</v>
      </c>
      <c r="E189" s="58">
        <v>281017.84</v>
      </c>
      <c r="F189" s="51">
        <f t="shared" si="5"/>
        <v>219982.15999999997</v>
      </c>
    </row>
    <row r="190" spans="1:6" ht="12.75">
      <c r="A190" s="62" t="s">
        <v>202</v>
      </c>
      <c r="B190" s="50">
        <v>200</v>
      </c>
      <c r="C190" s="63" t="s">
        <v>451</v>
      </c>
      <c r="D190" s="51">
        <v>441100</v>
      </c>
      <c r="E190" s="58">
        <v>272613.84</v>
      </c>
      <c r="F190" s="51">
        <f t="shared" si="5"/>
        <v>168486.15999999997</v>
      </c>
    </row>
    <row r="191" spans="1:6" ht="12.75">
      <c r="A191" s="62" t="s">
        <v>203</v>
      </c>
      <c r="B191" s="50">
        <v>200</v>
      </c>
      <c r="C191" s="63" t="s">
        <v>452</v>
      </c>
      <c r="D191" s="51">
        <v>441100</v>
      </c>
      <c r="E191" s="58">
        <v>272613.84</v>
      </c>
      <c r="F191" s="51">
        <f t="shared" si="5"/>
        <v>168486.15999999997</v>
      </c>
    </row>
    <row r="192" spans="1:6" ht="12.75">
      <c r="A192" s="47" t="s">
        <v>211</v>
      </c>
      <c r="B192" s="50">
        <v>200</v>
      </c>
      <c r="C192" s="63" t="s">
        <v>453</v>
      </c>
      <c r="D192" s="51">
        <v>1000</v>
      </c>
      <c r="E192" s="58">
        <v>0</v>
      </c>
      <c r="F192" s="51">
        <f t="shared" si="5"/>
        <v>1000</v>
      </c>
    </row>
    <row r="193" spans="1:6" ht="12.75">
      <c r="A193" s="47" t="s">
        <v>212</v>
      </c>
      <c r="B193" s="50" t="s">
        <v>201</v>
      </c>
      <c r="C193" s="63" t="s">
        <v>454</v>
      </c>
      <c r="D193" s="51">
        <v>344100</v>
      </c>
      <c r="E193" s="58">
        <v>189244.32</v>
      </c>
      <c r="F193" s="51">
        <f t="shared" si="5"/>
        <v>154855.68</v>
      </c>
    </row>
    <row r="194" spans="1:6" ht="12.75">
      <c r="A194" s="47" t="s">
        <v>204</v>
      </c>
      <c r="B194" s="50" t="s">
        <v>201</v>
      </c>
      <c r="C194" s="63" t="s">
        <v>455</v>
      </c>
      <c r="D194" s="51">
        <v>83000</v>
      </c>
      <c r="E194" s="58">
        <v>73780.5</v>
      </c>
      <c r="F194" s="51">
        <f t="shared" si="5"/>
        <v>9219.5</v>
      </c>
    </row>
    <row r="195" spans="1:6" ht="12.75">
      <c r="A195" s="47" t="s">
        <v>213</v>
      </c>
      <c r="B195" s="50" t="s">
        <v>201</v>
      </c>
      <c r="C195" s="63" t="s">
        <v>456</v>
      </c>
      <c r="D195" s="51">
        <v>13000</v>
      </c>
      <c r="E195" s="58">
        <v>9244</v>
      </c>
      <c r="F195" s="51">
        <f t="shared" si="5"/>
        <v>3756</v>
      </c>
    </row>
    <row r="196" spans="1:6" ht="12.75">
      <c r="A196" s="49" t="s">
        <v>215</v>
      </c>
      <c r="B196" s="50" t="s">
        <v>201</v>
      </c>
      <c r="C196" s="63" t="s">
        <v>457</v>
      </c>
      <c r="D196" s="51">
        <v>59900</v>
      </c>
      <c r="E196" s="58">
        <v>8404</v>
      </c>
      <c r="F196" s="51">
        <f t="shared" si="5"/>
        <v>51496</v>
      </c>
    </row>
    <row r="197" spans="1:6" ht="12.75">
      <c r="A197" s="49" t="s">
        <v>216</v>
      </c>
      <c r="B197" s="50">
        <v>200</v>
      </c>
      <c r="C197" s="63" t="s">
        <v>458</v>
      </c>
      <c r="D197" s="51">
        <v>0</v>
      </c>
      <c r="E197" s="58">
        <v>0</v>
      </c>
      <c r="F197" s="51">
        <f t="shared" si="5"/>
        <v>0</v>
      </c>
    </row>
    <row r="198" spans="1:6" ht="12.75">
      <c r="A198" s="49" t="s">
        <v>217</v>
      </c>
      <c r="B198" s="50" t="s">
        <v>201</v>
      </c>
      <c r="C198" s="63" t="s">
        <v>459</v>
      </c>
      <c r="D198" s="51">
        <v>59900</v>
      </c>
      <c r="E198" s="58">
        <v>8404</v>
      </c>
      <c r="F198" s="51">
        <f t="shared" si="5"/>
        <v>51496</v>
      </c>
    </row>
    <row r="199" spans="1:6" ht="25.5">
      <c r="A199" s="62" t="s">
        <v>460</v>
      </c>
      <c r="B199" s="50">
        <v>200</v>
      </c>
      <c r="C199" s="63" t="s">
        <v>461</v>
      </c>
      <c r="D199" s="51">
        <v>2000</v>
      </c>
      <c r="E199" s="58">
        <v>0</v>
      </c>
      <c r="F199" s="51">
        <f t="shared" si="5"/>
        <v>2000</v>
      </c>
    </row>
    <row r="200" spans="1:6" ht="12.75">
      <c r="A200" s="62" t="s">
        <v>214</v>
      </c>
      <c r="B200" s="50">
        <v>200</v>
      </c>
      <c r="C200" s="63" t="s">
        <v>462</v>
      </c>
      <c r="D200" s="51">
        <v>2000</v>
      </c>
      <c r="E200" s="58">
        <v>0</v>
      </c>
      <c r="F200" s="51">
        <f t="shared" si="5"/>
        <v>2000</v>
      </c>
    </row>
    <row r="201" spans="1:6" ht="12.75">
      <c r="A201" s="62" t="s">
        <v>332</v>
      </c>
      <c r="B201" s="50">
        <v>200</v>
      </c>
      <c r="C201" s="63" t="s">
        <v>463</v>
      </c>
      <c r="D201" s="51">
        <v>2000</v>
      </c>
      <c r="E201" s="58">
        <v>241.83</v>
      </c>
      <c r="F201" s="51">
        <f t="shared" si="5"/>
        <v>1758.17</v>
      </c>
    </row>
    <row r="202" spans="1:6" ht="12.75">
      <c r="A202" s="62" t="s">
        <v>214</v>
      </c>
      <c r="B202" s="50">
        <v>200</v>
      </c>
      <c r="C202" s="63" t="s">
        <v>464</v>
      </c>
      <c r="D202" s="51">
        <v>2000</v>
      </c>
      <c r="E202" s="58">
        <v>241.83</v>
      </c>
      <c r="F202" s="51">
        <f t="shared" si="5"/>
        <v>1758.17</v>
      </c>
    </row>
    <row r="203" spans="1:6" ht="25.5">
      <c r="A203" s="47" t="s">
        <v>91</v>
      </c>
      <c r="B203" s="50" t="s">
        <v>201</v>
      </c>
      <c r="C203" s="60" t="s">
        <v>90</v>
      </c>
      <c r="D203" s="51">
        <v>467000</v>
      </c>
      <c r="E203" s="58">
        <v>222700.37</v>
      </c>
      <c r="F203" s="51">
        <f t="shared" si="5"/>
        <v>244299.63</v>
      </c>
    </row>
    <row r="204" spans="1:6" ht="12.75">
      <c r="A204" s="62" t="s">
        <v>313</v>
      </c>
      <c r="B204" s="50" t="s">
        <v>201</v>
      </c>
      <c r="C204" s="63" t="s">
        <v>465</v>
      </c>
      <c r="D204" s="51">
        <v>368800</v>
      </c>
      <c r="E204" s="58">
        <v>195515</v>
      </c>
      <c r="F204" s="51">
        <f t="shared" si="5"/>
        <v>173285</v>
      </c>
    </row>
    <row r="205" spans="1:6" ht="25.5" customHeight="1">
      <c r="A205" s="47" t="s">
        <v>202</v>
      </c>
      <c r="B205" s="50" t="s">
        <v>201</v>
      </c>
      <c r="C205" s="63" t="s">
        <v>466</v>
      </c>
      <c r="D205" s="51">
        <v>368800</v>
      </c>
      <c r="E205" s="58">
        <v>195515</v>
      </c>
      <c r="F205" s="51">
        <f t="shared" si="5"/>
        <v>173285</v>
      </c>
    </row>
    <row r="206" spans="1:6" ht="25.5">
      <c r="A206" s="47" t="s">
        <v>206</v>
      </c>
      <c r="B206" s="50" t="s">
        <v>201</v>
      </c>
      <c r="C206" s="63" t="s">
        <v>467</v>
      </c>
      <c r="D206" s="51">
        <v>368800</v>
      </c>
      <c r="E206" s="58">
        <v>195515</v>
      </c>
      <c r="F206" s="51">
        <f t="shared" si="5"/>
        <v>173285</v>
      </c>
    </row>
    <row r="207" spans="1:6" ht="12.75">
      <c r="A207" s="47" t="s">
        <v>207</v>
      </c>
      <c r="B207" s="50" t="s">
        <v>201</v>
      </c>
      <c r="C207" s="63" t="s">
        <v>468</v>
      </c>
      <c r="D207" s="51">
        <v>283200</v>
      </c>
      <c r="E207" s="58">
        <v>151927</v>
      </c>
      <c r="F207" s="51">
        <f t="shared" si="5"/>
        <v>131273</v>
      </c>
    </row>
    <row r="208" spans="1:6" ht="12.75">
      <c r="A208" s="47" t="s">
        <v>209</v>
      </c>
      <c r="B208" s="50" t="s">
        <v>201</v>
      </c>
      <c r="C208" s="63" t="s">
        <v>469</v>
      </c>
      <c r="D208" s="51">
        <v>85600</v>
      </c>
      <c r="E208" s="58">
        <v>43588</v>
      </c>
      <c r="F208" s="51">
        <f t="shared" si="5"/>
        <v>42012</v>
      </c>
    </row>
    <row r="209" spans="1:6" ht="25.5">
      <c r="A209" s="62" t="s">
        <v>443</v>
      </c>
      <c r="B209" s="50">
        <v>200</v>
      </c>
      <c r="C209" s="63" t="s">
        <v>470</v>
      </c>
      <c r="D209" s="51">
        <v>41900</v>
      </c>
      <c r="E209" s="58">
        <v>25688.59</v>
      </c>
      <c r="F209" s="51">
        <f aca="true" t="shared" si="6" ref="F209:F216">SUM(D209-E209)</f>
        <v>16211.41</v>
      </c>
    </row>
    <row r="210" spans="1:6" ht="12.75">
      <c r="A210" s="62" t="s">
        <v>202</v>
      </c>
      <c r="B210" s="50">
        <v>200</v>
      </c>
      <c r="C210" s="63" t="s">
        <v>471</v>
      </c>
      <c r="D210" s="51">
        <v>41900</v>
      </c>
      <c r="E210" s="58">
        <v>25688.59</v>
      </c>
      <c r="F210" s="51">
        <f t="shared" si="6"/>
        <v>16211.41</v>
      </c>
    </row>
    <row r="211" spans="1:9" ht="12.75">
      <c r="A211" s="47" t="s">
        <v>203</v>
      </c>
      <c r="B211" s="50" t="s">
        <v>201</v>
      </c>
      <c r="C211" s="63" t="s">
        <v>472</v>
      </c>
      <c r="D211" s="51">
        <v>41900</v>
      </c>
      <c r="E211" s="58">
        <v>25688.59</v>
      </c>
      <c r="F211" s="51">
        <f t="shared" si="6"/>
        <v>16211.41</v>
      </c>
      <c r="I211" t="s">
        <v>301</v>
      </c>
    </row>
    <row r="212" spans="1:6" ht="12.75">
      <c r="A212" s="47" t="s">
        <v>210</v>
      </c>
      <c r="B212" s="50" t="s">
        <v>201</v>
      </c>
      <c r="C212" s="63" t="s">
        <v>473</v>
      </c>
      <c r="D212" s="51">
        <v>37900</v>
      </c>
      <c r="E212" s="58">
        <v>25688.59</v>
      </c>
      <c r="F212" s="51">
        <f t="shared" si="6"/>
        <v>12211.41</v>
      </c>
    </row>
    <row r="213" spans="1:6" ht="12.75">
      <c r="A213" s="47" t="s">
        <v>204</v>
      </c>
      <c r="B213" s="50">
        <v>200</v>
      </c>
      <c r="C213" s="63" t="s">
        <v>474</v>
      </c>
      <c r="D213" s="51">
        <v>2000</v>
      </c>
      <c r="E213" s="58">
        <v>0</v>
      </c>
      <c r="F213" s="51">
        <f t="shared" si="6"/>
        <v>2000</v>
      </c>
    </row>
    <row r="214" spans="1:6" ht="12.75">
      <c r="A214" s="62" t="s">
        <v>213</v>
      </c>
      <c r="B214" s="50">
        <v>200</v>
      </c>
      <c r="C214" s="63" t="s">
        <v>475</v>
      </c>
      <c r="D214" s="51">
        <v>2000</v>
      </c>
      <c r="E214" s="58">
        <v>0</v>
      </c>
      <c r="F214" s="51">
        <f t="shared" si="6"/>
        <v>2000</v>
      </c>
    </row>
    <row r="215" spans="1:6" ht="25.5">
      <c r="A215" s="62" t="s">
        <v>352</v>
      </c>
      <c r="B215" s="50">
        <v>200</v>
      </c>
      <c r="C215" s="63" t="s">
        <v>476</v>
      </c>
      <c r="D215" s="51">
        <v>56100</v>
      </c>
      <c r="E215" s="58">
        <v>1492</v>
      </c>
      <c r="F215" s="51">
        <f t="shared" si="6"/>
        <v>54608</v>
      </c>
    </row>
    <row r="216" spans="1:6" ht="12.75">
      <c r="A216" s="62" t="s">
        <v>202</v>
      </c>
      <c r="B216" s="50">
        <v>200</v>
      </c>
      <c r="C216" s="63" t="s">
        <v>477</v>
      </c>
      <c r="D216" s="51">
        <v>12100</v>
      </c>
      <c r="E216" s="58">
        <v>0</v>
      </c>
      <c r="F216" s="51">
        <f t="shared" si="6"/>
        <v>12100</v>
      </c>
    </row>
    <row r="217" spans="1:6" ht="12.75">
      <c r="A217" s="47" t="s">
        <v>203</v>
      </c>
      <c r="B217" s="50" t="s">
        <v>201</v>
      </c>
      <c r="C217" s="63" t="s">
        <v>478</v>
      </c>
      <c r="D217" s="51">
        <v>12100</v>
      </c>
      <c r="E217" s="58">
        <v>0</v>
      </c>
      <c r="F217" s="51">
        <f t="shared" si="5"/>
        <v>12100</v>
      </c>
    </row>
    <row r="218" spans="1:6" ht="12.75">
      <c r="A218" s="47" t="s">
        <v>211</v>
      </c>
      <c r="B218" s="50">
        <v>200</v>
      </c>
      <c r="C218" s="63" t="s">
        <v>479</v>
      </c>
      <c r="D218" s="51">
        <v>1000</v>
      </c>
      <c r="E218" s="51">
        <v>0</v>
      </c>
      <c r="F218" s="51">
        <f t="shared" si="5"/>
        <v>1000</v>
      </c>
    </row>
    <row r="219" spans="1:6" ht="12.75">
      <c r="A219" s="47" t="s">
        <v>204</v>
      </c>
      <c r="B219" s="50" t="s">
        <v>201</v>
      </c>
      <c r="C219" s="63" t="s">
        <v>481</v>
      </c>
      <c r="D219" s="51">
        <v>3100</v>
      </c>
      <c r="E219" s="51">
        <v>0</v>
      </c>
      <c r="F219" s="51">
        <f t="shared" si="5"/>
        <v>3100</v>
      </c>
    </row>
    <row r="220" spans="1:6" ht="12.75">
      <c r="A220" s="47" t="s">
        <v>213</v>
      </c>
      <c r="B220" s="50" t="s">
        <v>201</v>
      </c>
      <c r="C220" s="63" t="s">
        <v>480</v>
      </c>
      <c r="D220" s="51">
        <v>8000</v>
      </c>
      <c r="E220" s="51">
        <v>0</v>
      </c>
      <c r="F220" s="51">
        <f t="shared" si="5"/>
        <v>8000</v>
      </c>
    </row>
    <row r="221" spans="1:6" ht="13.5" customHeight="1">
      <c r="A221" s="49" t="s">
        <v>215</v>
      </c>
      <c r="B221" s="50" t="s">
        <v>201</v>
      </c>
      <c r="C221" s="63" t="s">
        <v>482</v>
      </c>
      <c r="D221" s="51">
        <v>44000</v>
      </c>
      <c r="E221" s="51">
        <v>1492</v>
      </c>
      <c r="F221" s="51">
        <f t="shared" si="5"/>
        <v>42508</v>
      </c>
    </row>
    <row r="222" spans="1:6" ht="13.5" customHeight="1">
      <c r="A222" s="49" t="s">
        <v>216</v>
      </c>
      <c r="B222" s="50" t="s">
        <v>201</v>
      </c>
      <c r="C222" s="63" t="s">
        <v>483</v>
      </c>
      <c r="D222" s="51">
        <v>0</v>
      </c>
      <c r="E222" s="51">
        <v>0</v>
      </c>
      <c r="F222" s="51">
        <f t="shared" si="5"/>
        <v>0</v>
      </c>
    </row>
    <row r="223" spans="1:6" ht="12.75">
      <c r="A223" s="49" t="s">
        <v>217</v>
      </c>
      <c r="B223" s="50" t="s">
        <v>201</v>
      </c>
      <c r="C223" s="63" t="s">
        <v>484</v>
      </c>
      <c r="D223" s="51">
        <v>44000</v>
      </c>
      <c r="E223" s="51">
        <v>1492</v>
      </c>
      <c r="F223" s="51">
        <f t="shared" si="5"/>
        <v>42508</v>
      </c>
    </row>
    <row r="224" spans="1:6" ht="12.75">
      <c r="A224" s="62" t="s">
        <v>332</v>
      </c>
      <c r="B224" s="50">
        <v>200</v>
      </c>
      <c r="C224" s="63" t="s">
        <v>463</v>
      </c>
      <c r="D224" s="51">
        <v>200</v>
      </c>
      <c r="E224" s="58">
        <v>4.78</v>
      </c>
      <c r="F224" s="51">
        <f>SUM(D224-E224)</f>
        <v>195.22</v>
      </c>
    </row>
    <row r="225" spans="1:8" ht="12.75">
      <c r="A225" s="62" t="s">
        <v>202</v>
      </c>
      <c r="B225" s="50">
        <v>200</v>
      </c>
      <c r="C225" s="63" t="s">
        <v>485</v>
      </c>
      <c r="D225" s="51">
        <v>200</v>
      </c>
      <c r="E225" s="58">
        <v>4.78</v>
      </c>
      <c r="F225" s="51">
        <f>SUM(D225-E225)</f>
        <v>195.22</v>
      </c>
      <c r="H225" t="s">
        <v>301</v>
      </c>
    </row>
    <row r="226" spans="1:6" ht="12.75">
      <c r="A226" s="62" t="s">
        <v>214</v>
      </c>
      <c r="B226" s="50">
        <v>200</v>
      </c>
      <c r="C226" s="63" t="s">
        <v>464</v>
      </c>
      <c r="D226" s="51">
        <v>200</v>
      </c>
      <c r="E226" s="58">
        <v>4.78</v>
      </c>
      <c r="F226" s="51">
        <f aca="true" t="shared" si="7" ref="F226:F234">SUM(D226-E226)</f>
        <v>195.22</v>
      </c>
    </row>
    <row r="227" spans="1:6" ht="12.75">
      <c r="A227" s="62" t="s">
        <v>486</v>
      </c>
      <c r="B227" s="50">
        <v>200</v>
      </c>
      <c r="C227" s="63" t="s">
        <v>490</v>
      </c>
      <c r="D227" s="51">
        <v>37400</v>
      </c>
      <c r="E227" s="58">
        <v>28388.02</v>
      </c>
      <c r="F227" s="51">
        <f t="shared" si="7"/>
        <v>9011.98</v>
      </c>
    </row>
    <row r="228" spans="1:6" ht="12.75">
      <c r="A228" s="62" t="s">
        <v>487</v>
      </c>
      <c r="B228" s="50">
        <v>200</v>
      </c>
      <c r="C228" s="63" t="s">
        <v>489</v>
      </c>
      <c r="D228" s="51">
        <v>37400</v>
      </c>
      <c r="E228" s="58">
        <v>28388.02</v>
      </c>
      <c r="F228" s="51">
        <f t="shared" si="7"/>
        <v>9011.98</v>
      </c>
    </row>
    <row r="229" spans="1:6" ht="12.75">
      <c r="A229" s="62" t="s">
        <v>85</v>
      </c>
      <c r="B229" s="50">
        <v>200</v>
      </c>
      <c r="C229" s="63" t="s">
        <v>491</v>
      </c>
      <c r="D229" s="51">
        <v>37400</v>
      </c>
      <c r="E229" s="58">
        <v>28388.02</v>
      </c>
      <c r="F229" s="51">
        <f t="shared" si="7"/>
        <v>9011.98</v>
      </c>
    </row>
    <row r="230" spans="1:9" ht="38.25">
      <c r="A230" s="62" t="s">
        <v>488</v>
      </c>
      <c r="B230" s="50">
        <v>200</v>
      </c>
      <c r="C230" s="63" t="s">
        <v>492</v>
      </c>
      <c r="D230" s="51">
        <v>37400</v>
      </c>
      <c r="E230" s="58">
        <v>28388.02</v>
      </c>
      <c r="F230" s="51">
        <f t="shared" si="7"/>
        <v>9011.98</v>
      </c>
      <c r="I230" s="65" t="s">
        <v>301</v>
      </c>
    </row>
    <row r="231" spans="1:9" ht="12.75">
      <c r="A231" s="62" t="s">
        <v>196</v>
      </c>
      <c r="B231" s="50">
        <v>200</v>
      </c>
      <c r="C231" s="63" t="s">
        <v>493</v>
      </c>
      <c r="D231" s="51">
        <v>37400</v>
      </c>
      <c r="E231" s="58">
        <v>28388.02</v>
      </c>
      <c r="F231" s="51">
        <f t="shared" si="7"/>
        <v>9011.98</v>
      </c>
      <c r="I231" t="s">
        <v>301</v>
      </c>
    </row>
    <row r="232" spans="1:6" ht="12.75">
      <c r="A232" s="62" t="s">
        <v>202</v>
      </c>
      <c r="B232" s="50">
        <v>200</v>
      </c>
      <c r="C232" s="63" t="s">
        <v>494</v>
      </c>
      <c r="D232" s="51">
        <v>37400</v>
      </c>
      <c r="E232" s="58">
        <v>28388.02</v>
      </c>
      <c r="F232" s="51">
        <f t="shared" si="7"/>
        <v>9011.98</v>
      </c>
    </row>
    <row r="233" spans="1:6" ht="12.75">
      <c r="A233" s="62" t="s">
        <v>109</v>
      </c>
      <c r="B233" s="50">
        <v>200</v>
      </c>
      <c r="C233" s="63" t="s">
        <v>496</v>
      </c>
      <c r="D233" s="51">
        <v>37400</v>
      </c>
      <c r="E233" s="58">
        <v>28388.02</v>
      </c>
      <c r="F233" s="51">
        <f t="shared" si="7"/>
        <v>9011.98</v>
      </c>
    </row>
    <row r="234" spans="1:6" ht="25.5">
      <c r="A234" s="62" t="s">
        <v>110</v>
      </c>
      <c r="B234" s="50">
        <v>200</v>
      </c>
      <c r="C234" s="63" t="s">
        <v>495</v>
      </c>
      <c r="D234" s="51">
        <v>37400</v>
      </c>
      <c r="E234" s="58">
        <v>28388.02</v>
      </c>
      <c r="F234" s="51">
        <f t="shared" si="7"/>
        <v>9011.98</v>
      </c>
    </row>
    <row r="235" spans="1:6" ht="12.75">
      <c r="A235" s="47" t="s">
        <v>96</v>
      </c>
      <c r="B235" s="50" t="s">
        <v>201</v>
      </c>
      <c r="C235" s="60" t="s">
        <v>92</v>
      </c>
      <c r="D235" s="51">
        <v>50000</v>
      </c>
      <c r="E235" s="51">
        <v>3073</v>
      </c>
      <c r="F235" s="51">
        <f t="shared" si="5"/>
        <v>46927</v>
      </c>
    </row>
    <row r="236" spans="1:6" ht="25.5">
      <c r="A236" s="47" t="s">
        <v>97</v>
      </c>
      <c r="B236" s="50" t="s">
        <v>201</v>
      </c>
      <c r="C236" s="60" t="s">
        <v>93</v>
      </c>
      <c r="D236" s="51">
        <v>50000</v>
      </c>
      <c r="E236" s="51">
        <v>3073</v>
      </c>
      <c r="F236" s="51">
        <f t="shared" si="5"/>
        <v>46927</v>
      </c>
    </row>
    <row r="237" spans="1:6" ht="12.75">
      <c r="A237" s="47" t="s">
        <v>85</v>
      </c>
      <c r="B237" s="50" t="s">
        <v>201</v>
      </c>
      <c r="C237" s="60" t="s">
        <v>94</v>
      </c>
      <c r="D237" s="51">
        <v>50000</v>
      </c>
      <c r="E237" s="51">
        <v>3073</v>
      </c>
      <c r="F237" s="51">
        <f t="shared" si="5"/>
        <v>46927</v>
      </c>
    </row>
    <row r="238" spans="1:10" ht="38.25">
      <c r="A238" s="62" t="s">
        <v>497</v>
      </c>
      <c r="B238" s="50" t="s">
        <v>201</v>
      </c>
      <c r="C238" s="60" t="s">
        <v>95</v>
      </c>
      <c r="D238" s="51">
        <v>50000</v>
      </c>
      <c r="E238" s="51">
        <v>3073</v>
      </c>
      <c r="F238" s="51">
        <f t="shared" si="5"/>
        <v>46927</v>
      </c>
      <c r="I238" t="s">
        <v>301</v>
      </c>
      <c r="J238" t="s">
        <v>301</v>
      </c>
    </row>
    <row r="239" spans="1:6" ht="25.5">
      <c r="A239" s="62" t="s">
        <v>352</v>
      </c>
      <c r="B239" s="50" t="s">
        <v>201</v>
      </c>
      <c r="C239" s="63" t="s">
        <v>498</v>
      </c>
      <c r="D239" s="51">
        <v>50000</v>
      </c>
      <c r="E239" s="51">
        <v>3073</v>
      </c>
      <c r="F239" s="51">
        <f t="shared" si="5"/>
        <v>46927</v>
      </c>
    </row>
    <row r="240" spans="1:6" ht="12.75">
      <c r="A240" s="47" t="s">
        <v>202</v>
      </c>
      <c r="B240" s="50" t="s">
        <v>201</v>
      </c>
      <c r="C240" s="63" t="s">
        <v>499</v>
      </c>
      <c r="D240" s="51">
        <v>50000</v>
      </c>
      <c r="E240" s="51">
        <v>3073</v>
      </c>
      <c r="F240" s="51">
        <f t="shared" si="5"/>
        <v>46927</v>
      </c>
    </row>
    <row r="241" spans="1:6" ht="12.75">
      <c r="A241" s="47" t="s">
        <v>214</v>
      </c>
      <c r="B241" s="50" t="s">
        <v>201</v>
      </c>
      <c r="C241" s="63" t="s">
        <v>500</v>
      </c>
      <c r="D241" s="51">
        <v>50000</v>
      </c>
      <c r="E241" s="51">
        <v>3073</v>
      </c>
      <c r="F241" s="51">
        <f t="shared" si="5"/>
        <v>46927</v>
      </c>
    </row>
    <row r="242" spans="1:6" ht="12.75">
      <c r="A242" s="62" t="s">
        <v>216</v>
      </c>
      <c r="B242" s="50">
        <v>200</v>
      </c>
      <c r="C242" s="63" t="s">
        <v>501</v>
      </c>
      <c r="D242" s="51">
        <v>0</v>
      </c>
      <c r="E242" s="51">
        <v>0</v>
      </c>
      <c r="F242" s="51">
        <f t="shared" si="5"/>
        <v>0</v>
      </c>
    </row>
    <row r="243" ht="12.75">
      <c r="E243" s="19" t="s">
        <v>301</v>
      </c>
    </row>
    <row r="244" ht="12.75">
      <c r="D244" s="19" t="s">
        <v>301</v>
      </c>
    </row>
  </sheetData>
  <sheetProtection/>
  <autoFilter ref="A4:F242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9" sqref="E9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219</v>
      </c>
      <c r="B3" s="20" t="s">
        <v>218</v>
      </c>
      <c r="C3" s="20" t="s">
        <v>243</v>
      </c>
      <c r="D3" s="20" t="s">
        <v>232</v>
      </c>
      <c r="E3" s="20" t="s">
        <v>220</v>
      </c>
      <c r="F3" s="20" t="s">
        <v>236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47</v>
      </c>
      <c r="B5" s="50" t="s">
        <v>48</v>
      </c>
      <c r="C5" s="54" t="s">
        <v>80</v>
      </c>
      <c r="D5" s="53">
        <f>SUM(D9+D13)</f>
        <v>125700</v>
      </c>
      <c r="E5" s="53">
        <f>SUM(E9+E13)</f>
        <v>-559822.6900000004</v>
      </c>
      <c r="F5" s="53">
        <f>D5-E5</f>
        <v>685522.6900000004</v>
      </c>
    </row>
    <row r="6" spans="1:6" s="40" customFormat="1" ht="25.5">
      <c r="A6" s="52" t="s">
        <v>1</v>
      </c>
      <c r="B6" s="50" t="s">
        <v>2</v>
      </c>
      <c r="C6" s="54" t="s">
        <v>35</v>
      </c>
      <c r="D6" s="53">
        <f>SUM(D10+D14)</f>
        <v>125700</v>
      </c>
      <c r="E6" s="53">
        <f>SUM(E10+E14)</f>
        <v>-559822.6900000004</v>
      </c>
      <c r="F6" s="53">
        <f>D6-E6</f>
        <v>685522.6900000004</v>
      </c>
    </row>
    <row r="7" spans="1:6" s="40" customFormat="1" ht="12.75">
      <c r="A7" s="52" t="s">
        <v>3</v>
      </c>
      <c r="B7" s="50" t="s">
        <v>4</v>
      </c>
      <c r="C7" s="54" t="s">
        <v>36</v>
      </c>
      <c r="D7" s="53">
        <f aca="true" t="shared" si="0" ref="D7:E9">SUM(D8)</f>
        <v>-9692800</v>
      </c>
      <c r="E7" s="53">
        <f t="shared" si="0"/>
        <v>-4944263.61</v>
      </c>
      <c r="F7" s="55" t="s">
        <v>80</v>
      </c>
    </row>
    <row r="8" spans="1:6" s="40" customFormat="1" ht="12.75">
      <c r="A8" s="52" t="s">
        <v>5</v>
      </c>
      <c r="B8" s="50" t="s">
        <v>4</v>
      </c>
      <c r="C8" s="54" t="s">
        <v>37</v>
      </c>
      <c r="D8" s="53">
        <f t="shared" si="0"/>
        <v>-9692800</v>
      </c>
      <c r="E8" s="53">
        <f t="shared" si="0"/>
        <v>-4944263.61</v>
      </c>
      <c r="F8" s="55" t="s">
        <v>80</v>
      </c>
    </row>
    <row r="9" spans="1:6" s="40" customFormat="1" ht="25.5">
      <c r="A9" s="52" t="s">
        <v>6</v>
      </c>
      <c r="B9" s="50" t="s">
        <v>4</v>
      </c>
      <c r="C9" s="54" t="s">
        <v>38</v>
      </c>
      <c r="D9" s="53">
        <f t="shared" si="0"/>
        <v>-9692800</v>
      </c>
      <c r="E9" s="53">
        <f t="shared" si="0"/>
        <v>-4944263.61</v>
      </c>
      <c r="F9" s="55" t="s">
        <v>80</v>
      </c>
    </row>
    <row r="10" spans="1:6" s="40" customFormat="1" ht="25.5">
      <c r="A10" s="59" t="s">
        <v>44</v>
      </c>
      <c r="B10" s="50" t="s">
        <v>4</v>
      </c>
      <c r="C10" s="54" t="s">
        <v>42</v>
      </c>
      <c r="D10" s="53">
        <v>-9692800</v>
      </c>
      <c r="E10" s="53">
        <v>-4944263.61</v>
      </c>
      <c r="F10" s="55" t="s">
        <v>80</v>
      </c>
    </row>
    <row r="11" spans="1:6" s="40" customFormat="1" ht="12.75">
      <c r="A11" s="52" t="s">
        <v>7</v>
      </c>
      <c r="B11" s="50" t="s">
        <v>8</v>
      </c>
      <c r="C11" s="54" t="s">
        <v>39</v>
      </c>
      <c r="D11" s="53">
        <v>9818500</v>
      </c>
      <c r="E11" s="57">
        <f>SUM(E12)</f>
        <v>4384440.92</v>
      </c>
      <c r="F11" s="55" t="s">
        <v>80</v>
      </c>
    </row>
    <row r="12" spans="1:6" s="40" customFormat="1" ht="12.75">
      <c r="A12" s="52" t="s">
        <v>9</v>
      </c>
      <c r="B12" s="50" t="s">
        <v>8</v>
      </c>
      <c r="C12" s="54" t="s">
        <v>40</v>
      </c>
      <c r="D12" s="53">
        <v>9818500</v>
      </c>
      <c r="E12" s="57">
        <f>SUM(E13)</f>
        <v>4384440.92</v>
      </c>
      <c r="F12" s="55" t="s">
        <v>80</v>
      </c>
    </row>
    <row r="13" spans="1:6" s="40" customFormat="1" ht="25.5">
      <c r="A13" s="52" t="s">
        <v>10</v>
      </c>
      <c r="B13" s="50" t="s">
        <v>8</v>
      </c>
      <c r="C13" s="54" t="s">
        <v>41</v>
      </c>
      <c r="D13" s="53">
        <v>9818500</v>
      </c>
      <c r="E13" s="57">
        <f>SUM(E14)</f>
        <v>4384440.92</v>
      </c>
      <c r="F13" s="55" t="s">
        <v>80</v>
      </c>
    </row>
    <row r="14" spans="1:6" s="40" customFormat="1" ht="25.5">
      <c r="A14" s="59" t="s">
        <v>45</v>
      </c>
      <c r="B14" s="50" t="s">
        <v>8</v>
      </c>
      <c r="C14" s="54" t="s">
        <v>43</v>
      </c>
      <c r="D14" s="53">
        <v>9818500</v>
      </c>
      <c r="E14" s="57">
        <v>4384440.92</v>
      </c>
      <c r="F14" s="55" t="s">
        <v>80</v>
      </c>
    </row>
    <row r="16" spans="1:3" ht="12.75">
      <c r="A16" s="27" t="s">
        <v>290</v>
      </c>
      <c r="B16" s="28"/>
      <c r="C16" s="29"/>
    </row>
    <row r="17" spans="1:6" ht="12.75">
      <c r="A17" s="18" t="s">
        <v>237</v>
      </c>
      <c r="B17" s="28"/>
      <c r="C17" s="29"/>
      <c r="F17" s="2" t="s">
        <v>301</v>
      </c>
    </row>
    <row r="18" spans="1:5" ht="12.75">
      <c r="A18" s="18"/>
      <c r="B18" s="28"/>
      <c r="C18" s="29"/>
      <c r="D18" s="30"/>
      <c r="E18" s="2" t="s">
        <v>301</v>
      </c>
    </row>
    <row r="19" spans="1:4" ht="12.75">
      <c r="A19" s="27" t="s">
        <v>291</v>
      </c>
      <c r="B19" s="28"/>
      <c r="C19" s="29"/>
      <c r="D19" s="30"/>
    </row>
    <row r="20" spans="1:4" ht="12.75">
      <c r="A20" s="18" t="s">
        <v>34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292</v>
      </c>
      <c r="B22" s="28"/>
      <c r="C22" s="29"/>
      <c r="D22" s="30"/>
    </row>
    <row r="23" spans="1:4" ht="12.75">
      <c r="A23" s="18" t="s">
        <v>238</v>
      </c>
      <c r="B23" s="28"/>
      <c r="C23" s="29"/>
      <c r="D23" s="30"/>
    </row>
    <row r="24" spans="1:4" ht="12.75">
      <c r="A24" s="18" t="s">
        <v>530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2012-09-13T12:32:49Z</cp:lastPrinted>
  <dcterms:created xsi:type="dcterms:W3CDTF">2008-08-07T07:37:20Z</dcterms:created>
  <dcterms:modified xsi:type="dcterms:W3CDTF">2012-09-13T13:44:37Z</dcterms:modified>
  <cp:category/>
  <cp:version/>
  <cp:contentType/>
  <cp:contentStatus/>
</cp:coreProperties>
</file>